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! DENTAL MEDICINE DOCTOR\DMD-ACADEMIC YEAR 2022-2023\2022-2023-PROGRAM\! TOK DMD - 2022-23 - www\DMD 2022-2023\"/>
    </mc:Choice>
  </mc:AlternateContent>
  <bookViews>
    <workbookView xWindow="-120" yWindow="-120" windowWidth="29040" windowHeight="15840" tabRatio="689" activeTab="8"/>
  </bookViews>
  <sheets>
    <sheet name="1st year" sheetId="1" r:id="rId1"/>
    <sheet name="Electives - 1st year" sheetId="2" r:id="rId2"/>
    <sheet name="2nd year" sheetId="3" r:id="rId3"/>
    <sheet name="Electives - 2nd year" sheetId="4" r:id="rId4"/>
    <sheet name="3rd year" sheetId="5" r:id="rId5"/>
    <sheet name="Electives - 3rd year" sheetId="6" r:id="rId6"/>
    <sheet name="4th year" sheetId="7" r:id="rId7"/>
    <sheet name="Electives - 4th year" sheetId="8" r:id="rId8"/>
    <sheet name="5th year" sheetId="9" r:id="rId9"/>
    <sheet name="Electives - 5th year" sheetId="10" r:id="rId10"/>
  </sheets>
  <definedNames>
    <definedName name="_xlnm.Print_Area" localSheetId="0">'1st year'!#REF!</definedName>
  </definedNames>
  <calcPr calcId="162913"/>
</workbook>
</file>

<file path=xl/calcChain.xml><?xml version="1.0" encoding="utf-8"?>
<calcChain xmlns="http://schemas.openxmlformats.org/spreadsheetml/2006/main">
  <c r="T17" i="10" l="1"/>
  <c r="R17" i="10"/>
  <c r="S17" i="10" s="1"/>
  <c r="Q17" i="10"/>
  <c r="P17" i="10"/>
  <c r="O17" i="10"/>
  <c r="N17" i="10"/>
  <c r="M17" i="10"/>
  <c r="K17" i="10"/>
  <c r="I17" i="10"/>
  <c r="H17" i="10"/>
  <c r="G17" i="10"/>
  <c r="F17" i="10"/>
  <c r="S16" i="10"/>
  <c r="S15" i="10"/>
  <c r="S14" i="10"/>
  <c r="S13" i="10"/>
  <c r="Z36" i="9"/>
  <c r="T36" i="9"/>
  <c r="S36" i="9"/>
  <c r="R36" i="9"/>
  <c r="Q36" i="9"/>
  <c r="O36" i="9"/>
  <c r="I36" i="9"/>
  <c r="H36" i="9"/>
  <c r="F36" i="9"/>
  <c r="AC35" i="9"/>
  <c r="N35" i="9"/>
  <c r="AB35" i="9" s="1"/>
  <c r="AC34" i="9"/>
  <c r="N34" i="9"/>
  <c r="AB34" i="9" s="1"/>
  <c r="Y33" i="9"/>
  <c r="AC32" i="9"/>
  <c r="AB32" i="9"/>
  <c r="Y32" i="9"/>
  <c r="AC31" i="9"/>
  <c r="N31" i="9"/>
  <c r="AB31" i="9" s="1"/>
  <c r="AC30" i="9"/>
  <c r="Y30" i="9"/>
  <c r="N30" i="9"/>
  <c r="AC29" i="9"/>
  <c r="Y29" i="9"/>
  <c r="AB29" i="9" s="1"/>
  <c r="Y28" i="9"/>
  <c r="AB28" i="9" s="1"/>
  <c r="AC27" i="9"/>
  <c r="N27" i="9"/>
  <c r="AB27" i="9" s="1"/>
  <c r="AC26" i="9"/>
  <c r="Y26" i="9"/>
  <c r="N26" i="9"/>
  <c r="Y25" i="9"/>
  <c r="N25" i="9"/>
  <c r="N24" i="9"/>
  <c r="AB24" i="9" s="1"/>
  <c r="AC23" i="9"/>
  <c r="Y23" i="9"/>
  <c r="AB23" i="9" s="1"/>
  <c r="AC22" i="9"/>
  <c r="Y22" i="9"/>
  <c r="AB22" i="9" s="1"/>
  <c r="AC21" i="9"/>
  <c r="Y21" i="9"/>
  <c r="N21" i="9"/>
  <c r="AC20" i="9"/>
  <c r="AB20" i="9"/>
  <c r="AC19" i="9"/>
  <c r="Y19" i="9"/>
  <c r="AC18" i="9"/>
  <c r="AB18" i="9"/>
  <c r="O18" i="9"/>
  <c r="N17" i="9"/>
  <c r="N16" i="9"/>
  <c r="N15" i="9"/>
  <c r="N14" i="9"/>
  <c r="N18" i="9" s="1"/>
  <c r="M18" i="10" l="1"/>
  <c r="D18" i="10"/>
  <c r="Y36" i="9"/>
  <c r="N36" i="9"/>
  <c r="AB26" i="9"/>
  <c r="AB30" i="9"/>
  <c r="AC36" i="9"/>
  <c r="AB21" i="9"/>
  <c r="AB19" i="9"/>
  <c r="AB25" i="9"/>
  <c r="AB36" i="9" l="1"/>
  <c r="T17" i="8" l="1"/>
  <c r="R17" i="8"/>
  <c r="Q17" i="8"/>
  <c r="P17" i="8"/>
  <c r="O17" i="8"/>
  <c r="N17" i="8"/>
  <c r="M17" i="8"/>
  <c r="K17" i="8"/>
  <c r="I17" i="8"/>
  <c r="H17" i="8"/>
  <c r="G17" i="8"/>
  <c r="F17" i="8"/>
  <c r="E17" i="8"/>
  <c r="S16" i="8"/>
  <c r="J16" i="8"/>
  <c r="J17" i="8" s="1"/>
  <c r="S15" i="8"/>
  <c r="S14" i="8"/>
  <c r="S13" i="8"/>
  <c r="J13" i="8"/>
  <c r="Z38" i="7"/>
  <c r="V38" i="7"/>
  <c r="T38" i="7"/>
  <c r="S38" i="7"/>
  <c r="R38" i="7"/>
  <c r="Q38" i="7"/>
  <c r="O38" i="7"/>
  <c r="I38" i="7"/>
  <c r="H38" i="7"/>
  <c r="G38" i="7"/>
  <c r="F38" i="7"/>
  <c r="AC37" i="7"/>
  <c r="Y37" i="7"/>
  <c r="AB37" i="7" s="1"/>
  <c r="AC36" i="7"/>
  <c r="N36" i="7"/>
  <c r="AB36" i="7" s="1"/>
  <c r="AC35" i="7"/>
  <c r="Y35" i="7"/>
  <c r="AB35" i="7" s="1"/>
  <c r="AC34" i="7"/>
  <c r="N34" i="7"/>
  <c r="AB34" i="7" s="1"/>
  <c r="AC33" i="7"/>
  <c r="Y33" i="7"/>
  <c r="N33" i="7"/>
  <c r="AB33" i="7" s="1"/>
  <c r="AC32" i="7"/>
  <c r="Y32" i="7"/>
  <c r="N32" i="7"/>
  <c r="AB32" i="7" s="1"/>
  <c r="AC31" i="7"/>
  <c r="AB31" i="7"/>
  <c r="AC30" i="7"/>
  <c r="Y30" i="7"/>
  <c r="AB30" i="7" s="1"/>
  <c r="AC29" i="7"/>
  <c r="Y29" i="7"/>
  <c r="AB29" i="7" s="1"/>
  <c r="AC28" i="7"/>
  <c r="Y28" i="7"/>
  <c r="N28" i="7"/>
  <c r="AC27" i="7"/>
  <c r="Y27" i="7"/>
  <c r="N27" i="7"/>
  <c r="AB27" i="7" s="1"/>
  <c r="AC26" i="7"/>
  <c r="Y26" i="7"/>
  <c r="N26" i="7"/>
  <c r="AC25" i="7"/>
  <c r="Y25" i="7"/>
  <c r="AB25" i="7" s="1"/>
  <c r="AC24" i="7"/>
  <c r="N24" i="7"/>
  <c r="AB24" i="7" s="1"/>
  <c r="AC22" i="7"/>
  <c r="Y22" i="7"/>
  <c r="AB22" i="7" s="1"/>
  <c r="AC21" i="7"/>
  <c r="AB21" i="7"/>
  <c r="AC20" i="7"/>
  <c r="N20" i="7"/>
  <c r="AB20" i="7" s="1"/>
  <c r="AC19" i="7"/>
  <c r="Y19" i="7"/>
  <c r="AB19" i="7" s="1"/>
  <c r="AC18" i="7"/>
  <c r="N18" i="7"/>
  <c r="AB18" i="7" s="1"/>
  <c r="Z17" i="7"/>
  <c r="Y17" i="7"/>
  <c r="N17" i="7"/>
  <c r="M18" i="8" l="1"/>
  <c r="D18" i="8"/>
  <c r="S17" i="8"/>
  <c r="AB26" i="7"/>
  <c r="AB28" i="7"/>
  <c r="Y38" i="7"/>
  <c r="AC38" i="7"/>
  <c r="AB38" i="7"/>
  <c r="N38" i="7"/>
  <c r="T17" i="6" l="1"/>
  <c r="R17" i="6"/>
  <c r="Q17" i="6"/>
  <c r="P17" i="6"/>
  <c r="O17" i="6"/>
  <c r="N17" i="6"/>
  <c r="M17" i="6"/>
  <c r="S17" i="6" s="1"/>
  <c r="K17" i="6"/>
  <c r="I17" i="6"/>
  <c r="G17" i="6"/>
  <c r="F17" i="6"/>
  <c r="E17" i="6"/>
  <c r="D17" i="6"/>
  <c r="S16" i="6"/>
  <c r="S13" i="6"/>
  <c r="Z40" i="5"/>
  <c r="X40" i="5"/>
  <c r="W40" i="5"/>
  <c r="V40" i="5"/>
  <c r="U40" i="5"/>
  <c r="T40" i="5"/>
  <c r="S40" i="5"/>
  <c r="R40" i="5"/>
  <c r="Q40" i="5"/>
  <c r="O40" i="5"/>
  <c r="K40" i="5"/>
  <c r="J40" i="5"/>
  <c r="I40" i="5"/>
  <c r="H40" i="5"/>
  <c r="G40" i="5"/>
  <c r="F40" i="5"/>
  <c r="AB39" i="5"/>
  <c r="N38" i="5"/>
  <c r="AB38" i="5" s="1"/>
  <c r="AC36" i="5"/>
  <c r="Y36" i="5"/>
  <c r="AB36" i="5" s="1"/>
  <c r="AC35" i="5"/>
  <c r="Y35" i="5"/>
  <c r="AB35" i="5" s="1"/>
  <c r="AC34" i="5"/>
  <c r="Y34" i="5"/>
  <c r="N34" i="5"/>
  <c r="AC33" i="5"/>
  <c r="Y33" i="5"/>
  <c r="AB33" i="5" s="1"/>
  <c r="AC32" i="5"/>
  <c r="N32" i="5"/>
  <c r="AB32" i="5" s="1"/>
  <c r="AC31" i="5"/>
  <c r="Y31" i="5"/>
  <c r="N31" i="5"/>
  <c r="AB31" i="5" s="1"/>
  <c r="N30" i="5"/>
  <c r="AB29" i="5"/>
  <c r="Y29" i="5"/>
  <c r="Y28" i="5"/>
  <c r="AB28" i="5" s="1"/>
  <c r="N27" i="5"/>
  <c r="AB27" i="5" s="1"/>
  <c r="Y26" i="5"/>
  <c r="AC25" i="5"/>
  <c r="N25" i="5"/>
  <c r="AB25" i="5" s="1"/>
  <c r="Y24" i="5"/>
  <c r="AB24" i="5" s="1"/>
  <c r="N23" i="5"/>
  <c r="AB23" i="5" s="1"/>
  <c r="Y22" i="5"/>
  <c r="AB22" i="5" s="1"/>
  <c r="N21" i="5"/>
  <c r="AB21" i="5" s="1"/>
  <c r="N19" i="5"/>
  <c r="AC18" i="5"/>
  <c r="Y18" i="5"/>
  <c r="N18" i="5"/>
  <c r="AB18" i="5" s="1"/>
  <c r="N17" i="5"/>
  <c r="N16" i="5"/>
  <c r="AC15" i="5"/>
  <c r="AC14" i="5"/>
  <c r="Y14" i="5"/>
  <c r="N14" i="5"/>
  <c r="AB14" i="5" s="1"/>
  <c r="AC13" i="5"/>
  <c r="AC40" i="5" s="1"/>
  <c r="N13" i="5"/>
  <c r="M18" i="6" l="1"/>
  <c r="AB34" i="5"/>
  <c r="N40" i="5"/>
  <c r="AB13" i="5"/>
  <c r="Y40" i="5"/>
  <c r="AB40" i="5" l="1"/>
  <c r="R17" i="4" l="1"/>
  <c r="Q17" i="4"/>
  <c r="P17" i="4"/>
  <c r="O17" i="4"/>
  <c r="N17" i="4"/>
  <c r="M17" i="4"/>
  <c r="S17" i="4" s="1"/>
  <c r="K17" i="4"/>
  <c r="J17" i="4"/>
  <c r="I17" i="4"/>
  <c r="H17" i="4"/>
  <c r="G17" i="4"/>
  <c r="F17" i="4"/>
  <c r="E17" i="4"/>
  <c r="D17" i="4"/>
  <c r="Z37" i="3"/>
  <c r="V37" i="3"/>
  <c r="T37" i="3"/>
  <c r="S37" i="3"/>
  <c r="R37" i="3"/>
  <c r="Y37" i="3" s="1"/>
  <c r="Q37" i="3"/>
  <c r="O37" i="3"/>
  <c r="H37" i="3"/>
  <c r="G37" i="3"/>
  <c r="F37" i="3"/>
  <c r="AC36" i="3"/>
  <c r="Y36" i="3"/>
  <c r="AB36" i="3" s="1"/>
  <c r="AC35" i="3"/>
  <c r="AB35" i="3"/>
  <c r="AC34" i="3"/>
  <c r="Y34" i="3"/>
  <c r="AB34" i="3" s="1"/>
  <c r="AC33" i="3"/>
  <c r="Y33" i="3"/>
  <c r="N33" i="3"/>
  <c r="AB33" i="3" s="1"/>
  <c r="AC32" i="3"/>
  <c r="N32" i="3"/>
  <c r="AB32" i="3" s="1"/>
  <c r="AC31" i="3"/>
  <c r="Y31" i="3"/>
  <c r="AB31" i="3" s="1"/>
  <c r="AC30" i="3"/>
  <c r="Y30" i="3"/>
  <c r="AB30" i="3" s="1"/>
  <c r="AC29" i="3"/>
  <c r="N29" i="3"/>
  <c r="AB29" i="3" s="1"/>
  <c r="AC28" i="3"/>
  <c r="Y28" i="3"/>
  <c r="AB28" i="3" s="1"/>
  <c r="AC27" i="3"/>
  <c r="N27" i="3"/>
  <c r="AB27" i="3" s="1"/>
  <c r="AC26" i="3"/>
  <c r="N26" i="3"/>
  <c r="AB26" i="3" s="1"/>
  <c r="AC25" i="3"/>
  <c r="AB25" i="3"/>
  <c r="AC24" i="3"/>
  <c r="N24" i="3"/>
  <c r="AB24" i="3" s="1"/>
  <c r="AC23" i="3"/>
  <c r="N23" i="3"/>
  <c r="AB23" i="3" s="1"/>
  <c r="AC22" i="3"/>
  <c r="Y22" i="3"/>
  <c r="AB22" i="3" s="1"/>
  <c r="AC21" i="3"/>
  <c r="Y21" i="3"/>
  <c r="AB21" i="3" s="1"/>
  <c r="AC20" i="3"/>
  <c r="N20" i="3"/>
  <c r="AB20" i="3" s="1"/>
  <c r="AC19" i="3"/>
  <c r="Y19" i="3"/>
  <c r="AB19" i="3" s="1"/>
  <c r="AC18" i="3"/>
  <c r="Y18" i="3"/>
  <c r="AB18" i="3" s="1"/>
  <c r="AC17" i="3"/>
  <c r="Y17" i="3"/>
  <c r="AB17" i="3" s="1"/>
  <c r="AC16" i="3"/>
  <c r="N16" i="3"/>
  <c r="AB16" i="3" s="1"/>
  <c r="AC15" i="3"/>
  <c r="N15" i="3"/>
  <c r="AB15" i="3" s="1"/>
  <c r="AC14" i="3"/>
  <c r="N14" i="3"/>
  <c r="AB14" i="3" s="1"/>
  <c r="AC13" i="3"/>
  <c r="Y13" i="3"/>
  <c r="N13" i="3"/>
  <c r="N37" i="3" s="1"/>
  <c r="M18" i="4" l="1"/>
  <c r="AC37" i="3"/>
  <c r="AB13" i="3"/>
  <c r="AB37" i="3" s="1"/>
  <c r="R25" i="2" l="1"/>
  <c r="Q25" i="2"/>
  <c r="P25" i="2"/>
  <c r="O25" i="2"/>
  <c r="N25" i="2"/>
  <c r="K25" i="2"/>
  <c r="I25" i="2"/>
  <c r="H25" i="2"/>
  <c r="D26" i="2" s="1"/>
  <c r="G25" i="2"/>
  <c r="F25" i="2"/>
  <c r="E25" i="2"/>
  <c r="D25" i="2"/>
  <c r="J24" i="2"/>
  <c r="J23" i="2"/>
  <c r="J22" i="2"/>
  <c r="AA32" i="1"/>
  <c r="W32" i="1"/>
  <c r="T32" i="1"/>
  <c r="S32" i="1"/>
  <c r="R32" i="1"/>
  <c r="P32" i="1"/>
  <c r="N32" i="1"/>
  <c r="M32" i="1"/>
  <c r="L32" i="1"/>
  <c r="K32" i="1"/>
  <c r="J32" i="1"/>
  <c r="I32" i="1"/>
  <c r="H32" i="1"/>
  <c r="G32" i="1"/>
  <c r="AD31" i="1"/>
  <c r="Z31" i="1"/>
  <c r="AC31" i="1" s="1"/>
  <c r="Z30" i="1"/>
  <c r="O28" i="1"/>
  <c r="AC28" i="1" s="1"/>
  <c r="Z27" i="1"/>
  <c r="AC27" i="1" s="1"/>
  <c r="O26" i="1"/>
  <c r="AC26" i="1" s="1"/>
  <c r="Z25" i="1"/>
  <c r="AC25" i="1" s="1"/>
  <c r="Z24" i="1"/>
  <c r="AC23" i="1"/>
  <c r="Z23" i="1"/>
  <c r="O23" i="1"/>
  <c r="O22" i="1"/>
  <c r="AC22" i="1" s="1"/>
  <c r="O21" i="1"/>
  <c r="AC21" i="1" s="1"/>
  <c r="Z20" i="1"/>
  <c r="Z19" i="1"/>
  <c r="AC19" i="1" s="1"/>
  <c r="O18" i="1"/>
  <c r="AC18" i="1" s="1"/>
  <c r="Z17" i="1"/>
  <c r="AC17" i="1" s="1"/>
  <c r="O16" i="1"/>
  <c r="AC16" i="1" s="1"/>
  <c r="Z15" i="1"/>
  <c r="AC15" i="1" s="1"/>
  <c r="O14" i="1"/>
  <c r="AC14" i="1" s="1"/>
  <c r="AD13" i="1"/>
  <c r="Z13" i="1"/>
  <c r="O13" i="1"/>
  <c r="O32" i="1" s="1"/>
  <c r="J25" i="2" l="1"/>
  <c r="Z32" i="1"/>
  <c r="AD32" i="1"/>
  <c r="AC20" i="1"/>
  <c r="AC13" i="1"/>
  <c r="AC32" i="1" s="1"/>
</calcChain>
</file>

<file path=xl/sharedStrings.xml><?xml version="1.0" encoding="utf-8"?>
<sst xmlns="http://schemas.openxmlformats.org/spreadsheetml/2006/main" count="1169" uniqueCount="327">
  <si>
    <t>Liczba godzin</t>
  </si>
  <si>
    <t>ECTS</t>
  </si>
  <si>
    <t>E</t>
  </si>
  <si>
    <t>E-learning</t>
  </si>
  <si>
    <t>sem</t>
  </si>
  <si>
    <t>E-l</t>
  </si>
  <si>
    <t xml:space="preserve">  </t>
  </si>
  <si>
    <t>Human Anatomy</t>
  </si>
  <si>
    <t>Occupational Safety</t>
  </si>
  <si>
    <t>Biophysics</t>
  </si>
  <si>
    <t>Chemistry</t>
  </si>
  <si>
    <t>Medical Biology</t>
  </si>
  <si>
    <t>Histology, Cytology and Embryology</t>
  </si>
  <si>
    <t>Polish</t>
  </si>
  <si>
    <t>Emergency &amp; Disaster Medicine</t>
  </si>
  <si>
    <t>Preclinical Dentistry</t>
  </si>
  <si>
    <t>Courses</t>
  </si>
  <si>
    <t>Head of Department/Coordinator</t>
  </si>
  <si>
    <t>Hours</t>
  </si>
  <si>
    <t>hours/sem.</t>
  </si>
  <si>
    <t>l</t>
  </si>
  <si>
    <t>c</t>
  </si>
  <si>
    <t>cc</t>
  </si>
  <si>
    <t>self-learning</t>
  </si>
  <si>
    <t>seminar</t>
  </si>
  <si>
    <t>lecture</t>
  </si>
  <si>
    <t>classes</t>
  </si>
  <si>
    <t>clinical classes</t>
  </si>
  <si>
    <t>training</t>
  </si>
  <si>
    <t>T</t>
  </si>
  <si>
    <t>pc</t>
  </si>
  <si>
    <t>practical classes</t>
  </si>
  <si>
    <t>s-l</t>
  </si>
  <si>
    <t>Academic Year</t>
  </si>
  <si>
    <t>Year of Study</t>
  </si>
  <si>
    <t>Profile</t>
  </si>
  <si>
    <t>Form of study</t>
  </si>
  <si>
    <t>Level of study</t>
  </si>
  <si>
    <t>Ist Year</t>
  </si>
  <si>
    <t>full time</t>
  </si>
  <si>
    <t>Master studies</t>
  </si>
  <si>
    <t>Specialty</t>
  </si>
  <si>
    <t>Faculty of Medicine with the Division of Dentistry</t>
  </si>
  <si>
    <t>5 DMD</t>
  </si>
  <si>
    <t>E-exam, CG-credit with grade, C-credit</t>
  </si>
  <si>
    <t>ECTS/year</t>
  </si>
  <si>
    <t>Number of hours/year</t>
  </si>
  <si>
    <t>Total</t>
  </si>
  <si>
    <t>CG</t>
  </si>
  <si>
    <t>First Medical Aid</t>
  </si>
  <si>
    <t>Library Training</t>
  </si>
  <si>
    <t>Computer Science</t>
  </si>
  <si>
    <t>Introduction to Medical &amp; Academic Profess.</t>
  </si>
  <si>
    <t>Electives</t>
  </si>
  <si>
    <t>Summer Training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</si>
  <si>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</si>
  <si>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</si>
  <si>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</si>
  <si>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</si>
  <si>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</si>
  <si>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</si>
  <si>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</si>
  <si>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</si>
  <si>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</si>
  <si>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</si>
  <si>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</si>
  <si>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</si>
  <si>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</si>
  <si>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</si>
  <si>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</si>
  <si>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</si>
  <si>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</si>
  <si>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</si>
  <si>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History of Philosophy</t>
  </si>
  <si>
    <t>History of Medicine</t>
  </si>
  <si>
    <t>Strategies of Coping with Stress</t>
  </si>
  <si>
    <t>Sociology</t>
  </si>
  <si>
    <t xml:space="preserve">Winter Semester I </t>
  </si>
  <si>
    <t>Winter Semestr I</t>
  </si>
  <si>
    <t>E-Learning</t>
  </si>
  <si>
    <t>self-Learning</t>
  </si>
  <si>
    <t>FACULTY</t>
  </si>
  <si>
    <t>Program</t>
  </si>
  <si>
    <t>No.</t>
  </si>
  <si>
    <t>Prof. Tomasz Gaszyński MD, PhD</t>
  </si>
  <si>
    <t>Ethics in Dentistry</t>
  </si>
  <si>
    <t>Dean's Signature</t>
  </si>
  <si>
    <t>general academic</t>
  </si>
  <si>
    <t xml:space="preserve">C </t>
  </si>
  <si>
    <t>19.</t>
  </si>
  <si>
    <t>Prof. Sebastian Kłosek MD, DMD, MA, PhD</t>
  </si>
  <si>
    <t>Anna Alichniewicz MD, PhD</t>
  </si>
  <si>
    <t>Witold Kozakiewicz MA, Eng</t>
  </si>
  <si>
    <t>Hanna Saryusz-Wolska MD, PhD</t>
  </si>
  <si>
    <t>Anna  Alichniewicz MD, PhD</t>
  </si>
  <si>
    <t>Magdalena Wieczorkowska MD, PhD</t>
  </si>
  <si>
    <t xml:space="preserve"> </t>
  </si>
  <si>
    <t>K. Bortnik MD, PhD</t>
  </si>
  <si>
    <t>Medicine &amp; Art</t>
  </si>
  <si>
    <t xml:space="preserve">Prof. Michał Polguj MD, PhD </t>
  </si>
  <si>
    <t>Prof. Ewa Brzezieńska-Lasota MD, PhD</t>
  </si>
  <si>
    <t>Prof. Janusz Janczukowicz MD, PhD</t>
  </si>
  <si>
    <t xml:space="preserve">Sign Language </t>
  </si>
  <si>
    <t>C</t>
  </si>
  <si>
    <t>Barbara Łapińska DMD, PhD</t>
  </si>
  <si>
    <t>courses</t>
  </si>
  <si>
    <t>module</t>
  </si>
  <si>
    <t>preclinical -general medicine</t>
  </si>
  <si>
    <t>clinical - general medicine</t>
  </si>
  <si>
    <t>clinical - dental medicine</t>
  </si>
  <si>
    <t>restorative dentistry</t>
  </si>
  <si>
    <t>generic competences in dentistry</t>
  </si>
  <si>
    <t>2022/2023</t>
  </si>
  <si>
    <t>2nd Year</t>
  </si>
  <si>
    <t xml:space="preserve">TOK </t>
  </si>
  <si>
    <t>Winter Semester III</t>
  </si>
  <si>
    <t>Summer Semester IV</t>
  </si>
  <si>
    <t>Biochemistry</t>
  </si>
  <si>
    <t>Immunology</t>
  </si>
  <si>
    <t>Human Physiology</t>
  </si>
  <si>
    <t>Prof. Anna Walczewska MD, PhD</t>
  </si>
  <si>
    <t>Pregnancy Physiology</t>
  </si>
  <si>
    <t>Pharmacology</t>
  </si>
  <si>
    <t>Prof. Edward Kowalczyk MD, PhD</t>
  </si>
  <si>
    <t>Medical Genetics</t>
  </si>
  <si>
    <t xml:space="preserve">Microbiology </t>
  </si>
  <si>
    <t>Parasitology &amp; Mycology</t>
  </si>
  <si>
    <t>Pathophysiology</t>
  </si>
  <si>
    <t>Rehabilitation</t>
  </si>
  <si>
    <t>General Radiology</t>
  </si>
  <si>
    <t>Prof. Agata Majos MD, PhD</t>
  </si>
  <si>
    <t>Physiology of Masticatory System</t>
  </si>
  <si>
    <t>Prof. Jerzy Sokołowski DMD, PhD</t>
  </si>
  <si>
    <t>Ergonomics</t>
  </si>
  <si>
    <t>Prof. Monika Łukomska-Szymańska DMD, PhD</t>
  </si>
  <si>
    <t>Introduction to Meterial Science</t>
  </si>
  <si>
    <t>Conservative Material Science</t>
  </si>
  <si>
    <t>Preclinical Conservative Dentistry</t>
  </si>
  <si>
    <t>Krzysztof Sokołowski DMD, PhD</t>
  </si>
  <si>
    <t>dentistry of developmental age</t>
  </si>
  <si>
    <t>Preclinical Pediatric Dentistry &amp; Dental Prevention</t>
  </si>
  <si>
    <t>Social Dentistry</t>
  </si>
  <si>
    <t>20.</t>
  </si>
  <si>
    <t>Medical Psychology</t>
  </si>
  <si>
    <t>Krzysztof Pękala MD, PhD</t>
  </si>
  <si>
    <t>21.</t>
  </si>
  <si>
    <t>22.</t>
  </si>
  <si>
    <t>23.</t>
  </si>
  <si>
    <t>Physical Education</t>
  </si>
  <si>
    <t>Krzysztof Bortnik MD PhD</t>
  </si>
  <si>
    <t>24.</t>
  </si>
  <si>
    <t>Winter Semestr III</t>
  </si>
  <si>
    <t>Summer Semestr IV</t>
  </si>
  <si>
    <t>Bone Metabolism Disorders</t>
  </si>
  <si>
    <t>Prof. Ewa Sewerynek MD, PhD</t>
  </si>
  <si>
    <t>Sign Language</t>
  </si>
  <si>
    <t>3rd Year</t>
  </si>
  <si>
    <t>Winter Semester V</t>
  </si>
  <si>
    <t>Summer Semester VI</t>
  </si>
  <si>
    <t xml:space="preserve">E </t>
  </si>
  <si>
    <t>Pathomorphology</t>
  </si>
  <si>
    <t>Prof. Janusz Strzelczyk MD, PhD</t>
  </si>
  <si>
    <t>General Surgery &amp; Oncology (Oncology)</t>
  </si>
  <si>
    <t>Prof. Janusz Piekarski MD, PhD</t>
  </si>
  <si>
    <t>General Surgery &amp; Oncology</t>
  </si>
  <si>
    <t>Internal Diseases</t>
  </si>
  <si>
    <t>Prof. Jarosław Kasprzak MD, PhD</t>
  </si>
  <si>
    <t>Internal Diseaes (Cardiology)</t>
  </si>
  <si>
    <t>Prof. Jarosław Drożdż MD, PhD</t>
  </si>
  <si>
    <t xml:space="preserve">Cardiologic Problems in Dentistry </t>
  </si>
  <si>
    <t>Prof. Jerzy Krzysztof Wranicz MD, PhD</t>
  </si>
  <si>
    <t>Infectious Diseases</t>
  </si>
  <si>
    <t>Prof. Ewa Majda-Stanisławska MD, PhD</t>
  </si>
  <si>
    <t>Pediatrics</t>
  </si>
  <si>
    <t>Prof. Joanna Jerzyńska MD, PhD</t>
  </si>
  <si>
    <t>Ophthalmology</t>
  </si>
  <si>
    <t>Prof. Wojciech Omulecki MD, PhD</t>
  </si>
  <si>
    <t>medicine of oral health</t>
  </si>
  <si>
    <t>Pathology of Oral Cavity</t>
  </si>
  <si>
    <t>Preclinical Oral Surgery</t>
  </si>
  <si>
    <t>Prof. Anna Janas-Naze DMD, PhD</t>
  </si>
  <si>
    <t>Preclinical Periodontology</t>
  </si>
  <si>
    <t>Assoc. Prof. N. Lewkowicz MD, PhD</t>
  </si>
  <si>
    <t>Preclinical Conservative Dentistry with Endodontics (CD)</t>
  </si>
  <si>
    <t>Conservative Dentistry with Endodontics (CD)</t>
  </si>
  <si>
    <t>Preclinical Endodontics</t>
  </si>
  <si>
    <t>Prosthetics Material Science</t>
  </si>
  <si>
    <t>Preclinical Prosthetic Dentistry</t>
  </si>
  <si>
    <t>Functions of Oromandibular System</t>
  </si>
  <si>
    <t>Dental Radiology</t>
  </si>
  <si>
    <t>Pediatric Dentistry &amp; Dental Prevention</t>
  </si>
  <si>
    <t>Prof. Joanna Szczepańska DMD, PhD</t>
  </si>
  <si>
    <t>Preclinical Orthodontics</t>
  </si>
  <si>
    <t>Assoc. Prof. K. Małkiewicz MD, PhD</t>
  </si>
  <si>
    <t>Law in Medicine</t>
  </si>
  <si>
    <t>Legal Aspects of Dentistry Practice</t>
  </si>
  <si>
    <t xml:space="preserve">Prof. Joanna Szczepańska DMD, PhD </t>
  </si>
  <si>
    <t>Winter Semestr V</t>
  </si>
  <si>
    <t>Summer Semestr VI</t>
  </si>
  <si>
    <t>Statisctics of Scientific Reserch</t>
  </si>
  <si>
    <t xml:space="preserve">Prof. Irena Maniecka-Bryła MD, PhD                </t>
  </si>
  <si>
    <t>Methodology of Scientific Research</t>
  </si>
  <si>
    <t>Prof. W. Fendler MD, PhD</t>
  </si>
  <si>
    <t>Healthy Nutruition</t>
  </si>
  <si>
    <t>Prof. Leokadia Bąk-Romaniszyn MD, PhD</t>
  </si>
  <si>
    <t>Interpersonal Communication in Dental Surgery</t>
  </si>
  <si>
    <t>4th Year</t>
  </si>
  <si>
    <t>Winter Semester VII</t>
  </si>
  <si>
    <t>Summer Semester VIII</t>
  </si>
  <si>
    <t>Forensic Medicine</t>
  </si>
  <si>
    <t>Agnieszka Jurczyk MD, PhD</t>
  </si>
  <si>
    <t>Anesthesiology &amp; Resuscitation</t>
  </si>
  <si>
    <t>Clinical Pharmacology</t>
  </si>
  <si>
    <t>Prof. Jacek Kasznicki MD, PhD</t>
  </si>
  <si>
    <t>Neurology</t>
  </si>
  <si>
    <t>Prof. Jacek  Rożniecki MD, PhD</t>
  </si>
  <si>
    <t>Otolaryngology</t>
  </si>
  <si>
    <t xml:space="preserve">Dermatology &amp; Venerology  </t>
  </si>
  <si>
    <t>Prof. Anna Woźniacka MD, PhD</t>
  </si>
  <si>
    <t>Oral Surgery</t>
  </si>
  <si>
    <t>Maxillofacial Surgery &amp; Oncology</t>
  </si>
  <si>
    <t>Prof. Marcin Kozakiewicz DMD, PhD</t>
  </si>
  <si>
    <t>Periodontology &amp; Oral Mucosal Diseases</t>
  </si>
  <si>
    <t>Conservative Dentistry with Endodontics (E)</t>
  </si>
  <si>
    <t>Aleksandra Palatyńska-Ulatowska DMD, PhD</t>
  </si>
  <si>
    <t>Prosthetic Dentistry</t>
  </si>
  <si>
    <r>
      <t>Prof. Beata Dejak DMD, PhD</t>
    </r>
    <r>
      <rPr>
        <i/>
        <sz val="10"/>
        <rFont val="Arial"/>
        <family val="2"/>
        <charset val="238"/>
      </rPr>
      <t xml:space="preserve">  </t>
    </r>
  </si>
  <si>
    <t>Functions of Oromadibular System</t>
  </si>
  <si>
    <t xml:space="preserve">Prof. Jerzy Sokołowski DMD, PhD  </t>
  </si>
  <si>
    <t>Orthodontics</t>
  </si>
  <si>
    <t>What to do with a Polish speaking patient?</t>
  </si>
  <si>
    <t>Kinga Studzińska-Pasieka PhD</t>
  </si>
  <si>
    <t>Polish for Dental Practitioners</t>
  </si>
  <si>
    <t xml:space="preserve">Electives </t>
  </si>
  <si>
    <t>Winter Semestr VII</t>
  </si>
  <si>
    <t>Summer Semestr VIII</t>
  </si>
  <si>
    <t>Headaches</t>
  </si>
  <si>
    <t>Prof. Andrzej Bogucki MD, PhD</t>
  </si>
  <si>
    <t>Aseptics &amp; Antiseptics</t>
  </si>
  <si>
    <t>Prof. Marcin Kozakiewicz DDS,  PhD</t>
  </si>
  <si>
    <t>Posterior tooth direct reconstruction techniques</t>
  </si>
  <si>
    <t>5th Year</t>
  </si>
  <si>
    <t>Winter Semester IX</t>
  </si>
  <si>
    <t>Summer Semester X</t>
  </si>
  <si>
    <t>Periodontology and Oral Mucosal Diseases</t>
  </si>
  <si>
    <t>Physiotherapy in Dentistry</t>
  </si>
  <si>
    <t>Gerostomatology</t>
  </si>
  <si>
    <t>Integrated Adult Dentistry</t>
  </si>
  <si>
    <t>Integrated Pediatric Dentistry</t>
  </si>
  <si>
    <t>Assoc. Prof. Konrad Małkiewicz MD, PhD</t>
  </si>
  <si>
    <t>Medical Certification</t>
  </si>
  <si>
    <t>Joanna Ruszkowska MD, PhD</t>
  </si>
  <si>
    <t>Public Health</t>
  </si>
  <si>
    <t>Winter Semestr IX</t>
  </si>
  <si>
    <t>Summer Semestr X</t>
  </si>
  <si>
    <t>Esthetic Dentistry</t>
  </si>
  <si>
    <t>Implantology</t>
  </si>
  <si>
    <t>Pre-prosthetic Bone Base Preparation</t>
  </si>
  <si>
    <t>recruitment</t>
  </si>
  <si>
    <t xml:space="preserve">Summes Semester II </t>
  </si>
  <si>
    <t>Prof. Józef Kobos MD, PhD</t>
  </si>
  <si>
    <t>Radosław Bednarek MD, PhD</t>
  </si>
  <si>
    <t>Agnieszka Śliwińska MD, PhD</t>
  </si>
  <si>
    <t>Julian Wójtowicz MA</t>
  </si>
  <si>
    <t>Marcin Możdzan Pharm, PhD</t>
  </si>
  <si>
    <t>Prof. Radosław Zajdel MD, PhD</t>
  </si>
  <si>
    <t>Management in Dentistry</t>
  </si>
  <si>
    <t>Summes Semestr II</t>
  </si>
  <si>
    <t>Prof. Anna Zalewska-Janowska MD, PhD</t>
  </si>
  <si>
    <t>Małgorzata Mistrzak MA</t>
  </si>
  <si>
    <t>2021/2022</t>
  </si>
  <si>
    <t>2023/2024</t>
  </si>
  <si>
    <t>preclinical - general medicine</t>
  </si>
  <si>
    <t>Prof. Tomasz Boczek MD, PhD</t>
  </si>
  <si>
    <t xml:space="preserve">Prof. A.Zalewska-Janowska MD, PhD   </t>
  </si>
  <si>
    <t>Prof. Piotr Sieroszewski MD, PhD</t>
  </si>
  <si>
    <t>Prof. Maciej Borowiec MD, PhD</t>
  </si>
  <si>
    <t>Assoc. Prof. D.Pastuszak-Lewandoska MD, PhD</t>
  </si>
  <si>
    <t>Tomasz Kun MD, PhD</t>
  </si>
  <si>
    <t>Prof. Jolanta Kujawa MD, PhD</t>
  </si>
  <si>
    <t>Prof. Ewelina Gaszyńska MD, PhD</t>
  </si>
  <si>
    <t>Practical Professional Dilemmas in the Dentist Work</t>
  </si>
  <si>
    <t>Prof. J. Janczukowicz MD, PhD</t>
  </si>
  <si>
    <t>Agnieszka Kotarba MA</t>
  </si>
  <si>
    <t>Prof. S. Kłosek MD, DMD, MA, PhD</t>
  </si>
  <si>
    <t>A. Palatyńska-Ulatowska DMD, PhD</t>
  </si>
  <si>
    <t>Prof. Beata Dejak DMD, PhD</t>
  </si>
  <si>
    <t>Prof. Rafał Kubiak PhD</t>
  </si>
  <si>
    <t>2024/2025</t>
  </si>
  <si>
    <t>Katarzyna Pawlak-Sobczak PhD</t>
  </si>
  <si>
    <t>Taiwanese Curriculum Pathway</t>
  </si>
  <si>
    <t>clinical simulation</t>
  </si>
  <si>
    <t>Operative Dentistry Laboratory I</t>
  </si>
  <si>
    <t>Krzysztof Sokołowski MD, PhD</t>
  </si>
  <si>
    <t>Operative Dentistry Laboratory II</t>
  </si>
  <si>
    <t>Oncodermatology of the Face</t>
  </si>
  <si>
    <t>Prof. A.Zalewska-Janowska MD, PhD</t>
  </si>
  <si>
    <t>120+1138</t>
  </si>
  <si>
    <t>2025/2026</t>
  </si>
  <si>
    <t>A Child in a Dental Office. What should you prepare for?</t>
  </si>
  <si>
    <t>Anterior tooth direct reconstruction techniques</t>
  </si>
  <si>
    <t>FACULTY:</t>
  </si>
  <si>
    <t>Faculty of Medicine
with the Division of Dentistry</t>
  </si>
  <si>
    <t>Program:</t>
  </si>
  <si>
    <t>5DMD</t>
  </si>
  <si>
    <t>Specialty:</t>
  </si>
  <si>
    <t>Level of study:</t>
  </si>
  <si>
    <t>Profile:</t>
  </si>
  <si>
    <t>Form of study:</t>
  </si>
  <si>
    <t>Year of Study:</t>
  </si>
  <si>
    <t>e-</t>
  </si>
  <si>
    <t>Academic Year:</t>
  </si>
  <si>
    <t>Clinical Oral Pathology Laboratory</t>
  </si>
  <si>
    <t>Operative Dentistry Laboratory III</t>
  </si>
  <si>
    <t>Operative Dentistry Laboratory IV</t>
  </si>
  <si>
    <t>Clinical Cases Conference</t>
  </si>
  <si>
    <t>Total:</t>
  </si>
  <si>
    <t>Assoc. Prof. N.Lewkowicz MD, PhD</t>
  </si>
  <si>
    <t>A.Palatyńska-Ulatowska DMD, PhD</t>
  </si>
  <si>
    <t>Deantal Radiology</t>
  </si>
  <si>
    <t>Medical Education in Poland</t>
  </si>
  <si>
    <t>1142+240</t>
  </si>
  <si>
    <t>2026/2027</t>
  </si>
  <si>
    <t>General Surgery &amp; Oncology
(General Surgery)</t>
  </si>
  <si>
    <t>Prof. Magdalena Józefowicz-Korczyńska MD, PhD</t>
  </si>
  <si>
    <t>Prof. Radzisław Kordek MD, PhD</t>
  </si>
  <si>
    <t xml:space="preserve">Prof. Anna Lipert MSc PhD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</si>
</sst>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1"/>
      <name val="Times New Roman"/>
      <family val="1"/>
      <charset val="238"/>
    </font>
    <font>
      <sz val="10"/>
      <color theme="0" tint="-0.14999847407452621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0" tint="-0.14999847407452621"/>
      <name val="Arial"/>
      <family val="2"/>
      <charset val="238"/>
    </font>
    <font>
      <sz val="11"/>
      <name val="Arial CE"/>
      <charset val="238"/>
    </font>
    <font>
      <b/>
      <sz val="11"/>
      <name val="Calibri"/>
      <family val="2"/>
      <charset val="238"/>
      <scheme val="minor"/>
    </font>
    <font>
      <sz val="10"/>
      <color indexed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0"/>
      <name val="Arial CE"/>
      <charset val="238"/>
    </font>
    <font>
      <b/>
      <sz val="11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rgb="FF7030A0"/>
      <name val="Arial"/>
      <family val="2"/>
      <charset val="238"/>
    </font>
    <font>
      <b/>
      <sz val="11"/>
      <color rgb="FF7030A0"/>
      <name val="Times New Roman"/>
      <family val="1"/>
      <charset val="238"/>
    </font>
    <font>
      <sz val="11"/>
      <color rgb="FF7030A0"/>
      <name val="Cambria"/>
      <family val="1"/>
      <charset val="238"/>
    </font>
    <font>
      <sz val="10"/>
      <color rgb="FF7030A0"/>
      <name val="Cambria"/>
      <family val="1"/>
      <charset val="238"/>
    </font>
    <font>
      <sz val="10"/>
      <color rgb="FF7030A0"/>
      <name val="Arial CE"/>
      <charset val="238"/>
    </font>
    <font>
      <sz val="11"/>
      <color rgb="FF7030A0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sz val="11"/>
      <color indexed="6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1"/>
      <color indexed="12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theme="2" tint="-0.249977111117893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0000CC"/>
      <name val="Arial"/>
      <family val="2"/>
      <charset val="238"/>
    </font>
    <font>
      <sz val="10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9FBA3"/>
        <bgColor indexed="64"/>
      </patternFill>
    </fill>
    <fill>
      <patternFill patternType="solid">
        <fgColor rgb="FFD6C6FE"/>
        <bgColor indexed="64"/>
      </patternFill>
    </fill>
    <fill>
      <patternFill patternType="solid">
        <fgColor rgb="FFF9CEF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3B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9" applyNumberFormat="0" applyFont="0" applyAlignment="0" applyProtection="0"/>
    <xf numFmtId="0" fontId="2" fillId="0" borderId="0"/>
  </cellStyleXfs>
  <cellXfs count="910">
    <xf numFmtId="0" fontId="0" fillId="0" borderId="0" xfId="0"/>
    <xf numFmtId="0" fontId="18" fillId="0" borderId="12" xfId="0" applyFont="1" applyBorder="1" applyAlignment="1">
      <alignment vertical="center"/>
    </xf>
    <xf numFmtId="0" fontId="18" fillId="0" borderId="16" xfId="0" applyFont="1" applyBorder="1"/>
    <xf numFmtId="0" fontId="17" fillId="0" borderId="0" xfId="0" applyFont="1" applyAlignment="1">
      <alignment horizontal="center"/>
    </xf>
    <xf numFmtId="0" fontId="16" fillId="0" borderId="0" xfId="0" applyFont="1"/>
    <xf numFmtId="1" fontId="17" fillId="0" borderId="0" xfId="0" applyNumberFormat="1" applyFont="1" applyAlignment="1">
      <alignment horizontal="center"/>
    </xf>
    <xf numFmtId="0" fontId="20" fillId="0" borderId="0" xfId="0" applyFont="1"/>
    <xf numFmtId="0" fontId="19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12" borderId="21" xfId="0" applyFont="1" applyFill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20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3" xfId="0" applyFont="1" applyBorder="1"/>
    <xf numFmtId="0" fontId="19" fillId="0" borderId="35" xfId="0" applyFont="1" applyBorder="1" applyAlignment="1">
      <alignment wrapText="1"/>
    </xf>
    <xf numFmtId="0" fontId="19" fillId="0" borderId="16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/>
    </xf>
    <xf numFmtId="0" fontId="20" fillId="0" borderId="12" xfId="0" applyFont="1" applyBorder="1"/>
    <xf numFmtId="0" fontId="19" fillId="17" borderId="17" xfId="0" applyFont="1" applyFill="1" applyBorder="1" applyAlignment="1">
      <alignment horizontal="left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25" fillId="0" borderId="0" xfId="0" applyFont="1"/>
    <xf numFmtId="0" fontId="27" fillId="0" borderId="0" xfId="0" applyFont="1"/>
    <xf numFmtId="0" fontId="29" fillId="0" borderId="0" xfId="0" applyFont="1"/>
    <xf numFmtId="1" fontId="26" fillId="0" borderId="23" xfId="0" applyNumberFormat="1" applyFont="1" applyBorder="1" applyAlignment="1">
      <alignment horizontal="center"/>
    </xf>
    <xf numFmtId="1" fontId="26" fillId="0" borderId="24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19" fillId="16" borderId="12" xfId="0" applyNumberFormat="1" applyFont="1" applyFill="1" applyBorder="1" applyAlignment="1">
      <alignment horizontal="center"/>
    </xf>
    <xf numFmtId="0" fontId="20" fillId="0" borderId="25" xfId="0" applyFont="1" applyBorder="1"/>
    <xf numFmtId="1" fontId="19" fillId="16" borderId="39" xfId="0" applyNumberFormat="1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15" borderId="14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 textRotation="90"/>
    </xf>
    <xf numFmtId="0" fontId="19" fillId="16" borderId="16" xfId="0" applyFont="1" applyFill="1" applyBorder="1" applyAlignment="1">
      <alignment horizontal="center" vertical="center" textRotation="90"/>
    </xf>
    <xf numFmtId="0" fontId="19" fillId="15" borderId="16" xfId="0" applyFont="1" applyFill="1" applyBorder="1" applyAlignment="1">
      <alignment horizontal="center" vertical="center" textRotation="90"/>
    </xf>
    <xf numFmtId="0" fontId="19" fillId="0" borderId="35" xfId="0" applyFont="1" applyBorder="1" applyAlignment="1">
      <alignment horizontal="center" vertical="center" textRotation="90" wrapText="1"/>
    </xf>
    <xf numFmtId="0" fontId="19" fillId="17" borderId="16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0" fontId="20" fillId="0" borderId="2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Border="1"/>
    <xf numFmtId="0" fontId="30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47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wrapText="1"/>
    </xf>
    <xf numFmtId="0" fontId="31" fillId="0" borderId="0" xfId="0" applyFont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0" fontId="20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0" fillId="0" borderId="0" xfId="0" applyFont="1"/>
    <xf numFmtId="0" fontId="34" fillId="0" borderId="0" xfId="0" applyFont="1"/>
    <xf numFmtId="0" fontId="19" fillId="24" borderId="21" xfId="0" applyFont="1" applyFill="1" applyBorder="1" applyAlignment="1">
      <alignment horizontal="center" vertical="center" textRotation="90"/>
    </xf>
    <xf numFmtId="0" fontId="35" fillId="0" borderId="24" xfId="0" applyFont="1" applyBorder="1" applyAlignment="1">
      <alignment horizontal="center"/>
    </xf>
    <xf numFmtId="0" fontId="19" fillId="17" borderId="16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0" fontId="19" fillId="17" borderId="3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25" borderId="12" xfId="0" applyFont="1" applyFill="1" applyBorder="1" applyAlignment="1">
      <alignment vertical="center"/>
    </xf>
    <xf numFmtId="0" fontId="20" fillId="25" borderId="12" xfId="0" applyFont="1" applyFill="1" applyBorder="1"/>
    <xf numFmtId="164" fontId="20" fillId="24" borderId="15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6" fillId="0" borderId="0" xfId="0" applyFont="1"/>
    <xf numFmtId="0" fontId="20" fillId="25" borderId="13" xfId="0" applyFont="1" applyFill="1" applyBorder="1" applyAlignment="1">
      <alignment vertical="center"/>
    </xf>
    <xf numFmtId="0" fontId="20" fillId="25" borderId="13" xfId="0" applyFont="1" applyFill="1" applyBorder="1"/>
    <xf numFmtId="1" fontId="20" fillId="24" borderId="17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20" fillId="24" borderId="17" xfId="0" applyNumberFormat="1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26" borderId="17" xfId="0" applyFont="1" applyFill="1" applyBorder="1" applyAlignment="1">
      <alignment horizontal="center"/>
    </xf>
    <xf numFmtId="0" fontId="41" fillId="15" borderId="13" xfId="0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vertical="center"/>
    </xf>
    <xf numFmtId="0" fontId="46" fillId="0" borderId="0" xfId="0" applyFont="1"/>
    <xf numFmtId="0" fontId="47" fillId="0" borderId="0" xfId="0" applyFont="1"/>
    <xf numFmtId="0" fontId="20" fillId="24" borderId="13" xfId="0" applyFont="1" applyFill="1" applyBorder="1" applyAlignment="1">
      <alignment vertical="top" wrapText="1"/>
    </xf>
    <xf numFmtId="0" fontId="20" fillId="24" borderId="13" xfId="0" applyFont="1" applyFill="1" applyBorder="1" applyAlignment="1">
      <alignment vertical="center"/>
    </xf>
    <xf numFmtId="0" fontId="20" fillId="17" borderId="13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17" borderId="13" xfId="0" applyFont="1" applyFill="1" applyBorder="1"/>
    <xf numFmtId="1" fontId="20" fillId="16" borderId="17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vertical="center"/>
    </xf>
    <xf numFmtId="0" fontId="19" fillId="0" borderId="13" xfId="0" applyFont="1" applyBorder="1" applyAlignment="1">
      <alignment wrapText="1"/>
    </xf>
    <xf numFmtId="0" fontId="19" fillId="0" borderId="23" xfId="0" applyFont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6" borderId="17" xfId="0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14" xfId="0" applyFont="1" applyBorder="1" applyAlignment="1">
      <alignment vertical="center"/>
    </xf>
    <xf numFmtId="0" fontId="20" fillId="0" borderId="5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18" fillId="0" borderId="35" xfId="0" applyFont="1" applyBorder="1"/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1" fontId="16" fillId="0" borderId="6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0" fillId="0" borderId="30" xfId="0" applyBorder="1"/>
    <xf numFmtId="0" fontId="0" fillId="0" borderId="12" xfId="0" applyBorder="1"/>
    <xf numFmtId="0" fontId="19" fillId="0" borderId="40" xfId="0" applyFont="1" applyBorder="1" applyAlignment="1">
      <alignment vertical="center"/>
    </xf>
    <xf numFmtId="0" fontId="20" fillId="0" borderId="61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0" fillId="0" borderId="23" xfId="0" applyBorder="1"/>
    <xf numFmtId="0" fontId="0" fillId="0" borderId="13" xfId="0" applyBorder="1"/>
    <xf numFmtId="0" fontId="19" fillId="0" borderId="54" xfId="0" applyFont="1" applyBorder="1" applyAlignment="1">
      <alignment vertical="center"/>
    </xf>
    <xf numFmtId="1" fontId="20" fillId="0" borderId="63" xfId="0" applyNumberFormat="1" applyFont="1" applyBorder="1" applyAlignment="1">
      <alignment horizontal="center"/>
    </xf>
    <xf numFmtId="1" fontId="20" fillId="0" borderId="64" xfId="0" applyNumberFormat="1" applyFont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0" fontId="50" fillId="0" borderId="0" xfId="0" applyFont="1"/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0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0" xfId="0" applyFont="1"/>
    <xf numFmtId="0" fontId="51" fillId="0" borderId="19" xfId="0" applyFont="1" applyBorder="1" applyAlignment="1">
      <alignment vertical="center" wrapText="1"/>
    </xf>
    <xf numFmtId="0" fontId="54" fillId="0" borderId="0" xfId="0" applyFont="1"/>
    <xf numFmtId="0" fontId="53" fillId="0" borderId="0" xfId="0" applyFont="1" applyAlignment="1">
      <alignment horizontal="center" vertical="center"/>
    </xf>
    <xf numFmtId="0" fontId="35" fillId="0" borderId="38" xfId="0" applyFont="1" applyBorder="1" applyAlignment="1">
      <alignment horizontal="center"/>
    </xf>
    <xf numFmtId="0" fontId="35" fillId="0" borderId="52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35" fillId="0" borderId="51" xfId="0" applyFont="1" applyBorder="1" applyAlignment="1">
      <alignment horizontal="center" vertical="center" textRotation="90"/>
    </xf>
    <xf numFmtId="0" fontId="35" fillId="0" borderId="50" xfId="0" applyFont="1" applyBorder="1" applyAlignment="1">
      <alignment horizontal="center" vertical="center" textRotation="90"/>
    </xf>
    <xf numFmtId="0" fontId="35" fillId="0" borderId="60" xfId="0" applyFont="1" applyBorder="1" applyAlignment="1">
      <alignment horizontal="center" vertical="center" textRotation="90"/>
    </xf>
    <xf numFmtId="0" fontId="35" fillId="24" borderId="16" xfId="0" applyFont="1" applyFill="1" applyBorder="1" applyAlignment="1">
      <alignment horizontal="center" vertical="center" textRotation="90"/>
    </xf>
    <xf numFmtId="0" fontId="35" fillId="15" borderId="16" xfId="0" applyFont="1" applyFill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/>
    </xf>
    <xf numFmtId="0" fontId="35" fillId="0" borderId="38" xfId="0" applyFont="1" applyBorder="1" applyAlignment="1">
      <alignment horizontal="center" vertical="center" textRotation="90"/>
    </xf>
    <xf numFmtId="0" fontId="35" fillId="0" borderId="25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vertical="center"/>
    </xf>
    <xf numFmtId="0" fontId="54" fillId="0" borderId="13" xfId="0" applyFont="1" applyBorder="1"/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24" borderId="13" xfId="0" applyFont="1" applyFill="1" applyBorder="1" applyAlignment="1">
      <alignment horizontal="center"/>
    </xf>
    <xf numFmtId="0" fontId="35" fillId="15" borderId="13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1" fontId="35" fillId="24" borderId="13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63" xfId="0" applyFont="1" applyBorder="1" applyAlignment="1">
      <alignment horizontal="justify" vertical="center"/>
    </xf>
    <xf numFmtId="0" fontId="35" fillId="15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56" fillId="0" borderId="13" xfId="0" applyFont="1" applyBorder="1"/>
    <xf numFmtId="0" fontId="54" fillId="0" borderId="63" xfId="0" applyFont="1" applyBorder="1"/>
    <xf numFmtId="1" fontId="54" fillId="0" borderId="23" xfId="0" applyNumberFormat="1" applyFont="1" applyBorder="1" applyAlignment="1">
      <alignment horizontal="center"/>
    </xf>
    <xf numFmtId="1" fontId="54" fillId="0" borderId="24" xfId="0" applyNumberFormat="1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0" fontId="54" fillId="0" borderId="63" xfId="0" applyFont="1" applyBorder="1" applyAlignment="1">
      <alignment horizontal="left" vertical="center" wrapText="1"/>
    </xf>
    <xf numFmtId="0" fontId="54" fillId="0" borderId="63" xfId="0" applyFont="1" applyBorder="1" applyAlignment="1">
      <alignment wrapText="1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4" fillId="0" borderId="63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4" fillId="26" borderId="13" xfId="0" applyFont="1" applyFill="1" applyBorder="1" applyAlignment="1">
      <alignment horizontal="center"/>
    </xf>
    <xf numFmtId="1" fontId="54" fillId="26" borderId="13" xfId="0" applyNumberFormat="1" applyFont="1" applyFill="1" applyBorder="1" applyAlignment="1">
      <alignment horizontal="center"/>
    </xf>
    <xf numFmtId="1" fontId="54" fillId="24" borderId="13" xfId="0" applyNumberFormat="1" applyFont="1" applyFill="1" applyBorder="1" applyAlignment="1">
      <alignment horizontal="center"/>
    </xf>
    <xf numFmtId="0" fontId="54" fillId="16" borderId="13" xfId="0" applyFont="1" applyFill="1" applyBorder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35" fillId="0" borderId="13" xfId="0" applyFont="1" applyBorder="1" applyAlignment="1">
      <alignment wrapText="1"/>
    </xf>
    <xf numFmtId="0" fontId="60" fillId="0" borderId="0" xfId="0" applyFont="1"/>
    <xf numFmtId="0" fontId="54" fillId="0" borderId="69" xfId="0" applyFont="1" applyBorder="1" applyAlignment="1">
      <alignment horizontal="center" vertical="center"/>
    </xf>
    <xf numFmtId="0" fontId="54" fillId="0" borderId="70" xfId="0" applyFont="1" applyBorder="1" applyAlignment="1">
      <alignment vertical="center" wrapText="1"/>
    </xf>
    <xf numFmtId="0" fontId="54" fillId="0" borderId="57" xfId="0" applyFont="1" applyBorder="1"/>
    <xf numFmtId="0" fontId="35" fillId="0" borderId="37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24" borderId="57" xfId="0" applyFont="1" applyFill="1" applyBorder="1" applyAlignment="1">
      <alignment horizontal="center"/>
    </xf>
    <xf numFmtId="0" fontId="35" fillId="15" borderId="57" xfId="0" applyFont="1" applyFill="1" applyBorder="1" applyAlignment="1">
      <alignment horizontal="center" vertical="center"/>
    </xf>
    <xf numFmtId="0" fontId="54" fillId="0" borderId="58" xfId="0" applyFont="1" applyBorder="1" applyAlignment="1">
      <alignment horizontal="center"/>
    </xf>
    <xf numFmtId="0" fontId="35" fillId="24" borderId="57" xfId="0" applyFont="1" applyFill="1" applyBorder="1" applyAlignment="1">
      <alignment horizontal="center" vertical="center"/>
    </xf>
    <xf numFmtId="0" fontId="35" fillId="15" borderId="57" xfId="0" applyFont="1" applyFill="1" applyBorder="1" applyAlignment="1">
      <alignment horizontal="center"/>
    </xf>
    <xf numFmtId="0" fontId="61" fillId="0" borderId="0" xfId="0" applyFont="1"/>
    <xf numFmtId="0" fontId="62" fillId="0" borderId="0" xfId="0" applyFont="1"/>
    <xf numFmtId="0" fontId="54" fillId="0" borderId="52" xfId="0" applyFont="1" applyBorder="1"/>
    <xf numFmtId="0" fontId="35" fillId="0" borderId="60" xfId="0" applyFont="1" applyBorder="1" applyAlignment="1">
      <alignment wrapText="1"/>
    </xf>
    <xf numFmtId="0" fontId="35" fillId="0" borderId="16" xfId="0" applyFont="1" applyBorder="1" applyAlignment="1">
      <alignment wrapText="1"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13" borderId="16" xfId="0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35" fillId="13" borderId="16" xfId="0" applyNumberFormat="1" applyFont="1" applyFill="1" applyBorder="1" applyAlignment="1">
      <alignment horizontal="center"/>
    </xf>
    <xf numFmtId="0" fontId="63" fillId="0" borderId="0" xfId="0" applyFont="1"/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65" fillId="0" borderId="0" xfId="0" applyFont="1"/>
    <xf numFmtId="0" fontId="64" fillId="0" borderId="20" xfId="0" applyFont="1" applyBorder="1" applyAlignment="1">
      <alignment horizontal="center" vertical="center" textRotation="90"/>
    </xf>
    <xf numFmtId="0" fontId="64" fillId="0" borderId="21" xfId="0" applyFont="1" applyBorder="1" applyAlignment="1">
      <alignment horizontal="center" vertical="center" textRotation="90"/>
    </xf>
    <xf numFmtId="0" fontId="64" fillId="0" borderId="32" xfId="0" applyFont="1" applyBorder="1" applyAlignment="1">
      <alignment horizontal="center" vertical="center" textRotation="90"/>
    </xf>
    <xf numFmtId="0" fontId="64" fillId="12" borderId="21" xfId="0" applyFont="1" applyFill="1" applyBorder="1" applyAlignment="1">
      <alignment horizontal="center" vertical="center" textRotation="90"/>
    </xf>
    <xf numFmtId="0" fontId="64" fillId="0" borderId="16" xfId="0" applyFont="1" applyBorder="1" applyAlignment="1">
      <alignment horizontal="center" vertical="center" textRotation="90"/>
    </xf>
    <xf numFmtId="0" fontId="64" fillId="0" borderId="16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vertical="center"/>
    </xf>
    <xf numFmtId="0" fontId="65" fillId="0" borderId="71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61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3" xfId="0" applyFont="1" applyBorder="1" applyAlignment="1">
      <alignment vertical="center"/>
    </xf>
    <xf numFmtId="0" fontId="65" fillId="0" borderId="62" xfId="0" applyFont="1" applyBorder="1" applyAlignment="1">
      <alignment horizontal="center" vertical="center"/>
    </xf>
    <xf numFmtId="1" fontId="65" fillId="0" borderId="23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/>
    </xf>
    <xf numFmtId="1" fontId="65" fillId="0" borderId="63" xfId="0" applyNumberFormat="1" applyFont="1" applyBorder="1" applyAlignment="1">
      <alignment horizontal="center"/>
    </xf>
    <xf numFmtId="1" fontId="65" fillId="0" borderId="23" xfId="0" applyNumberFormat="1" applyFont="1" applyBorder="1" applyAlignment="1">
      <alignment horizontal="center"/>
    </xf>
    <xf numFmtId="1" fontId="65" fillId="0" borderId="25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57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4" fillId="0" borderId="57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0" xfId="0" applyFont="1"/>
    <xf numFmtId="0" fontId="65" fillId="0" borderId="16" xfId="0" applyFont="1" applyBorder="1"/>
    <xf numFmtId="0" fontId="64" fillId="0" borderId="16" xfId="0" applyFont="1" applyBorder="1" applyAlignment="1">
      <alignment wrapText="1"/>
    </xf>
    <xf numFmtId="0" fontId="64" fillId="0" borderId="16" xfId="0" applyFont="1" applyBorder="1" applyAlignment="1">
      <alignment horizontal="center"/>
    </xf>
    <xf numFmtId="1" fontId="64" fillId="0" borderId="0" xfId="0" applyNumberFormat="1" applyFont="1" applyAlignment="1">
      <alignment horizontal="center"/>
    </xf>
    <xf numFmtId="0" fontId="66" fillId="0" borderId="0" xfId="0" applyFont="1" applyAlignment="1">
      <alignment vertical="center" wrapText="1"/>
    </xf>
    <xf numFmtId="0" fontId="66" fillId="0" borderId="0" xfId="0" applyFont="1"/>
    <xf numFmtId="0" fontId="67" fillId="0" borderId="0" xfId="0" applyFont="1"/>
    <xf numFmtId="0" fontId="19" fillId="0" borderId="45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19" fillId="15" borderId="21" xfId="0" applyFont="1" applyFill="1" applyBorder="1" applyAlignment="1">
      <alignment horizontal="center" vertical="center" textRotation="90"/>
    </xf>
    <xf numFmtId="0" fontId="69" fillId="0" borderId="53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1" fontId="19" fillId="24" borderId="13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/>
    <xf numFmtId="0" fontId="20" fillId="0" borderId="54" xfId="0" applyFont="1" applyBorder="1"/>
    <xf numFmtId="0" fontId="20" fillId="0" borderId="6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71" fillId="0" borderId="0" xfId="0" applyFont="1"/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vertical="center" wrapText="1"/>
    </xf>
    <xf numFmtId="0" fontId="20" fillId="0" borderId="34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72" fillId="0" borderId="0" xfId="0" applyFont="1"/>
    <xf numFmtId="0" fontId="20" fillId="0" borderId="16" xfId="0" applyFont="1" applyBorder="1"/>
    <xf numFmtId="1" fontId="19" fillId="13" borderId="16" xfId="0" applyNumberFormat="1" applyFont="1" applyFill="1" applyBorder="1" applyAlignment="1">
      <alignment horizontal="center"/>
    </xf>
    <xf numFmtId="0" fontId="73" fillId="0" borderId="0" xfId="0" applyFont="1"/>
    <xf numFmtId="0" fontId="67" fillId="0" borderId="0" xfId="0" applyFont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wrapText="1"/>
    </xf>
    <xf numFmtId="0" fontId="74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 textRotation="90"/>
    </xf>
    <xf numFmtId="0" fontId="19" fillId="0" borderId="52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0" fontId="19" fillId="12" borderId="45" xfId="0" applyFont="1" applyFill="1" applyBorder="1" applyAlignment="1">
      <alignment horizontal="center" vertical="center" textRotation="90"/>
    </xf>
    <xf numFmtId="0" fontId="19" fillId="0" borderId="45" xfId="0" applyFont="1" applyBorder="1" applyAlignment="1">
      <alignment horizontal="center" vertical="center" textRotation="90"/>
    </xf>
    <xf numFmtId="0" fontId="19" fillId="0" borderId="38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vertical="center"/>
    </xf>
    <xf numFmtId="0" fontId="20" fillId="0" borderId="28" xfId="0" applyFont="1" applyBorder="1"/>
    <xf numFmtId="0" fontId="19" fillId="0" borderId="19" xfId="0" applyFont="1" applyBorder="1" applyAlignment="1">
      <alignment wrapText="1"/>
    </xf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75" fillId="0" borderId="0" xfId="0" applyFont="1"/>
    <xf numFmtId="0" fontId="76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/>
    </xf>
    <xf numFmtId="0" fontId="19" fillId="16" borderId="35" xfId="0" applyFont="1" applyFill="1" applyBorder="1" applyAlignment="1">
      <alignment horizontal="center" vertical="center" textRotation="90"/>
    </xf>
    <xf numFmtId="0" fontId="19" fillId="0" borderId="53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17" borderId="38" xfId="0" applyFont="1" applyFill="1" applyBorder="1" applyAlignment="1">
      <alignment vertical="center"/>
    </xf>
    <xf numFmtId="0" fontId="19" fillId="17" borderId="45" xfId="0" applyFont="1" applyFill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71" xfId="0" applyFont="1" applyBorder="1" applyAlignment="1">
      <alignment horizontal="center"/>
    </xf>
    <xf numFmtId="0" fontId="20" fillId="0" borderId="54" xfId="0" applyFont="1" applyBorder="1" applyAlignment="1">
      <alignment vertical="center"/>
    </xf>
    <xf numFmtId="1" fontId="20" fillId="0" borderId="62" xfId="0" applyNumberFormat="1" applyFont="1" applyBorder="1" applyAlignment="1">
      <alignment horizontal="center"/>
    </xf>
    <xf numFmtId="1" fontId="19" fillId="16" borderId="17" xfId="0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17" borderId="13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17" borderId="75" xfId="0" applyFont="1" applyFill="1" applyBorder="1" applyAlignment="1">
      <alignment horizontal="left" vertical="center" wrapText="1"/>
    </xf>
    <xf numFmtId="0" fontId="19" fillId="17" borderId="39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8" fillId="0" borderId="8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22" fillId="0" borderId="20" xfId="0" applyFont="1" applyBorder="1" applyAlignment="1">
      <alignment wrapText="1"/>
    </xf>
    <xf numFmtId="0" fontId="28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center" vertical="center" textRotation="90" wrapText="1"/>
    </xf>
    <xf numFmtId="0" fontId="19" fillId="0" borderId="50" xfId="0" applyFont="1" applyBorder="1" applyAlignment="1">
      <alignment horizontal="center" vertical="center" textRotation="90"/>
    </xf>
    <xf numFmtId="0" fontId="30" fillId="18" borderId="39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30" fillId="18" borderId="13" xfId="0" applyFont="1" applyFill="1" applyBorder="1" applyAlignment="1">
      <alignment horizontal="center" vertical="center"/>
    </xf>
    <xf numFmtId="1" fontId="20" fillId="16" borderId="13" xfId="0" applyNumberFormat="1" applyFont="1" applyFill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19" fillId="15" borderId="32" xfId="0" applyFont="1" applyFill="1" applyBorder="1" applyAlignment="1">
      <alignment horizontal="center"/>
    </xf>
    <xf numFmtId="1" fontId="20" fillId="16" borderId="57" xfId="0" applyNumberFormat="1" applyFont="1" applyFill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30" fillId="19" borderId="13" xfId="0" applyFont="1" applyFill="1" applyBorder="1" applyAlignment="1">
      <alignment horizontal="center" vertical="center"/>
    </xf>
    <xf numFmtId="1" fontId="20" fillId="16" borderId="32" xfId="0" applyNumberFormat="1" applyFont="1" applyFill="1" applyBorder="1" applyAlignment="1">
      <alignment horizontal="center"/>
    </xf>
    <xf numFmtId="0" fontId="20" fillId="0" borderId="46" xfId="0" applyFont="1" applyBorder="1" applyAlignment="1">
      <alignment horizontal="left" vertical="center"/>
    </xf>
    <xf numFmtId="0" fontId="30" fillId="21" borderId="13" xfId="0" applyFont="1" applyFill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0" fontId="20" fillId="0" borderId="8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19" fillId="15" borderId="57" xfId="0" applyFont="1" applyFill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20" fillId="16" borderId="57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20" fillId="0" borderId="46" xfId="0" applyFont="1" applyBorder="1" applyAlignment="1">
      <alignment vertical="center" wrapText="1"/>
    </xf>
    <xf numFmtId="0" fontId="19" fillId="0" borderId="5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0" fontId="19" fillId="15" borderId="57" xfId="0" applyFont="1" applyFill="1" applyBorder="1" applyAlignment="1">
      <alignment horizontal="center" vertical="center"/>
    </xf>
    <xf numFmtId="1" fontId="19" fillId="16" borderId="32" xfId="0" applyNumberFormat="1" applyFont="1" applyFill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22" fillId="0" borderId="21" xfId="0" applyFont="1" applyBorder="1" applyAlignment="1">
      <alignment wrapText="1"/>
    </xf>
    <xf numFmtId="0" fontId="20" fillId="0" borderId="11" xfId="0" applyFont="1" applyBorder="1"/>
    <xf numFmtId="0" fontId="18" fillId="0" borderId="1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0" fillId="0" borderId="40" xfId="0" applyFont="1" applyBorder="1"/>
    <xf numFmtId="0" fontId="21" fillId="0" borderId="54" xfId="0" applyFont="1" applyBorder="1"/>
    <xf numFmtId="0" fontId="18" fillId="0" borderId="28" xfId="0" applyFont="1" applyBorder="1" applyAlignment="1">
      <alignment vertical="center"/>
    </xf>
    <xf numFmtId="0" fontId="20" fillId="0" borderId="68" xfId="0" applyFont="1" applyBorder="1"/>
    <xf numFmtId="0" fontId="32" fillId="0" borderId="72" xfId="0" applyFont="1" applyBorder="1" applyAlignment="1">
      <alignment vertical="center" wrapText="1"/>
    </xf>
    <xf numFmtId="0" fontId="22" fillId="0" borderId="38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34" borderId="75" xfId="0" applyFont="1" applyFill="1" applyBorder="1" applyAlignment="1">
      <alignment horizontal="left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center" vertical="center" wrapText="1"/>
    </xf>
    <xf numFmtId="1" fontId="19" fillId="24" borderId="40" xfId="0" applyNumberFormat="1" applyFont="1" applyFill="1" applyBorder="1" applyAlignment="1">
      <alignment horizontal="center"/>
    </xf>
    <xf numFmtId="1" fontId="19" fillId="24" borderId="54" xfId="0" applyNumberFormat="1" applyFont="1" applyFill="1" applyBorder="1" applyAlignment="1">
      <alignment horizontal="center"/>
    </xf>
    <xf numFmtId="0" fontId="40" fillId="0" borderId="6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0" fillId="0" borderId="63" xfId="0" applyBorder="1"/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1" fontId="19" fillId="24" borderId="59" xfId="0" applyNumberFormat="1" applyFont="1" applyFill="1" applyBorder="1" applyAlignment="1">
      <alignment horizontal="center"/>
    </xf>
    <xf numFmtId="1" fontId="19" fillId="24" borderId="44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right" wrapText="1"/>
    </xf>
    <xf numFmtId="0" fontId="19" fillId="0" borderId="60" xfId="0" applyFont="1" applyBorder="1" applyAlignment="1">
      <alignment horizontal="center"/>
    </xf>
    <xf numFmtId="1" fontId="19" fillId="0" borderId="50" xfId="0" applyNumberFormat="1" applyFont="1" applyBorder="1" applyAlignment="1">
      <alignment horizontal="center"/>
    </xf>
    <xf numFmtId="0" fontId="18" fillId="25" borderId="15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17" borderId="17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67" fillId="0" borderId="21" xfId="0" applyFont="1" applyBorder="1" applyAlignment="1">
      <alignment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78" fillId="0" borderId="14" xfId="0" applyFont="1" applyBorder="1" applyAlignment="1">
      <alignment vertical="center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0" fontId="19" fillId="0" borderId="28" xfId="0" applyFont="1" applyBorder="1" applyAlignment="1">
      <alignment vertical="center"/>
    </xf>
    <xf numFmtId="0" fontId="51" fillId="0" borderId="72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center" wrapText="1"/>
    </xf>
    <xf numFmtId="0" fontId="52" fillId="29" borderId="13" xfId="0" applyFont="1" applyFill="1" applyBorder="1" applyAlignment="1">
      <alignment horizontal="left" vertical="center" wrapText="1"/>
    </xf>
    <xf numFmtId="0" fontId="52" fillId="29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79" fillId="0" borderId="0" xfId="0" applyFont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54" fillId="0" borderId="15" xfId="0" applyFont="1" applyBorder="1"/>
    <xf numFmtId="0" fontId="54" fillId="0" borderId="12" xfId="0" applyFont="1" applyBorder="1"/>
    <xf numFmtId="0" fontId="54" fillId="0" borderId="17" xfId="0" applyFont="1" applyBorder="1"/>
    <xf numFmtId="0" fontId="65" fillId="0" borderId="57" xfId="0" applyFont="1" applyBorder="1" applyAlignment="1">
      <alignment vertical="center"/>
    </xf>
    <xf numFmtId="0" fontId="54" fillId="0" borderId="56" xfId="0" applyFont="1" applyBorder="1" applyAlignment="1">
      <alignment wrapText="1"/>
    </xf>
    <xf numFmtId="0" fontId="54" fillId="0" borderId="32" xfId="0" applyFont="1" applyBorder="1" applyAlignment="1">
      <alignment vertical="center"/>
    </xf>
    <xf numFmtId="0" fontId="65" fillId="0" borderId="76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70" xfId="0" applyFont="1" applyBorder="1" applyAlignment="1">
      <alignment horizontal="center"/>
    </xf>
    <xf numFmtId="0" fontId="64" fillId="0" borderId="51" xfId="0" applyFont="1" applyBorder="1" applyAlignment="1">
      <alignment horizontal="center"/>
    </xf>
    <xf numFmtId="0" fontId="64" fillId="0" borderId="60" xfId="0" applyFont="1" applyBorder="1" applyAlignment="1">
      <alignment horizontal="center"/>
    </xf>
    <xf numFmtId="0" fontId="64" fillId="0" borderId="50" xfId="0" applyFont="1" applyBorder="1" applyAlignment="1">
      <alignment horizontal="center"/>
    </xf>
    <xf numFmtId="0" fontId="19" fillId="35" borderId="13" xfId="0" applyFont="1" applyFill="1" applyBorder="1" applyAlignment="1">
      <alignment horizontal="center" vertical="center" wrapText="1"/>
    </xf>
    <xf numFmtId="0" fontId="20" fillId="17" borderId="22" xfId="0" applyFont="1" applyFill="1" applyBorder="1" applyAlignment="1">
      <alignment horizontal="left" vertical="center" wrapText="1"/>
    </xf>
    <xf numFmtId="0" fontId="19" fillId="17" borderId="22" xfId="0" applyFont="1" applyFill="1" applyBorder="1" applyAlignment="1">
      <alignment horizontal="center" vertical="center" textRotation="90"/>
    </xf>
    <xf numFmtId="0" fontId="20" fillId="17" borderId="22" xfId="0" applyFont="1" applyFill="1" applyBorder="1" applyAlignment="1">
      <alignment horizontal="center" vertical="center"/>
    </xf>
    <xf numFmtId="0" fontId="19" fillId="17" borderId="33" xfId="0" applyFont="1" applyFill="1" applyBorder="1" applyAlignment="1">
      <alignment horizontal="center" vertical="center" textRotation="90"/>
    </xf>
    <xf numFmtId="0" fontId="20" fillId="17" borderId="12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30" xfId="0" applyFont="1" applyFill="1" applyBorder="1" applyAlignment="1">
      <alignment horizontal="center" vertical="center" textRotation="90"/>
    </xf>
    <xf numFmtId="0" fontId="19" fillId="17" borderId="15" xfId="0" applyFont="1" applyFill="1" applyBorder="1" applyAlignment="1">
      <alignment horizontal="center" vertical="center" textRotation="90"/>
    </xf>
    <xf numFmtId="0" fontId="19" fillId="17" borderId="12" xfId="0" applyFont="1" applyFill="1" applyBorder="1" applyAlignment="1">
      <alignment horizontal="center" vertical="center" textRotation="90"/>
    </xf>
    <xf numFmtId="0" fontId="19" fillId="17" borderId="15" xfId="0" applyFont="1" applyFill="1" applyBorder="1" applyAlignment="1">
      <alignment horizontal="center" vertical="center" textRotation="90" wrapText="1"/>
    </xf>
    <xf numFmtId="0" fontId="19" fillId="17" borderId="12" xfId="0" applyFont="1" applyFill="1" applyBorder="1" applyAlignment="1">
      <alignment wrapText="1"/>
    </xf>
    <xf numFmtId="0" fontId="19" fillId="17" borderId="40" xfId="0" applyFont="1" applyFill="1" applyBorder="1" applyAlignment="1">
      <alignment horizontal="center" vertical="center" textRotation="90" wrapText="1"/>
    </xf>
    <xf numFmtId="0" fontId="20" fillId="17" borderId="46" xfId="0" applyFont="1" applyFill="1" applyBorder="1"/>
    <xf numFmtId="0" fontId="19" fillId="17" borderId="24" xfId="0" applyFont="1" applyFill="1" applyBorder="1" applyAlignment="1">
      <alignment horizontal="center" vertical="center" textRotation="90"/>
    </xf>
    <xf numFmtId="0" fontId="20" fillId="17" borderId="24" xfId="0" applyFont="1" applyFill="1" applyBorder="1" applyAlignment="1">
      <alignment horizontal="center" vertical="center"/>
    </xf>
    <xf numFmtId="0" fontId="19" fillId="17" borderId="25" xfId="0" applyFont="1" applyFill="1" applyBorder="1" applyAlignment="1">
      <alignment horizontal="center" vertical="center" textRotation="90"/>
    </xf>
    <xf numFmtId="0" fontId="20" fillId="17" borderId="13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9" fillId="17" borderId="23" xfId="0" applyFont="1" applyFill="1" applyBorder="1" applyAlignment="1">
      <alignment horizontal="center" vertical="center" textRotation="90"/>
    </xf>
    <xf numFmtId="0" fontId="19" fillId="17" borderId="17" xfId="0" applyFont="1" applyFill="1" applyBorder="1" applyAlignment="1">
      <alignment horizontal="center" vertical="center" textRotation="90"/>
    </xf>
    <xf numFmtId="0" fontId="19" fillId="17" borderId="13" xfId="0" applyFont="1" applyFill="1" applyBorder="1" applyAlignment="1">
      <alignment horizontal="center" vertical="center" textRotation="90"/>
    </xf>
    <xf numFmtId="0" fontId="19" fillId="17" borderId="17" xfId="0" applyFont="1" applyFill="1" applyBorder="1" applyAlignment="1">
      <alignment horizontal="center" vertical="center" textRotation="90" wrapText="1"/>
    </xf>
    <xf numFmtId="0" fontId="19" fillId="17" borderId="13" xfId="0" applyFont="1" applyFill="1" applyBorder="1" applyAlignment="1">
      <alignment wrapText="1"/>
    </xf>
    <xf numFmtId="0" fontId="19" fillId="17" borderId="54" xfId="0" applyFont="1" applyFill="1" applyBorder="1" applyAlignment="1">
      <alignment horizontal="center" vertical="center" textRotation="90" wrapText="1"/>
    </xf>
    <xf numFmtId="0" fontId="19" fillId="17" borderId="41" xfId="0" applyFont="1" applyFill="1" applyBorder="1" applyAlignment="1">
      <alignment horizontal="center" vertical="center" textRotation="90"/>
    </xf>
    <xf numFmtId="0" fontId="20" fillId="17" borderId="41" xfId="0" applyFont="1" applyFill="1" applyBorder="1" applyAlignment="1">
      <alignment horizontal="center" vertical="center"/>
    </xf>
    <xf numFmtId="0" fontId="19" fillId="17" borderId="42" xfId="0" applyFont="1" applyFill="1" applyBorder="1" applyAlignment="1">
      <alignment horizontal="center" vertical="center" textRotation="90"/>
    </xf>
    <xf numFmtId="0" fontId="20" fillId="17" borderId="32" xfId="0" applyFont="1" applyFill="1" applyBorder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0" fontId="24" fillId="17" borderId="32" xfId="0" applyFont="1" applyFill="1" applyBorder="1" applyAlignment="1">
      <alignment horizontal="center" vertical="center" wrapText="1"/>
    </xf>
    <xf numFmtId="0" fontId="19" fillId="17" borderId="48" xfId="0" applyFont="1" applyFill="1" applyBorder="1" applyAlignment="1">
      <alignment horizontal="center" vertical="center" textRotation="90"/>
    </xf>
    <xf numFmtId="0" fontId="19" fillId="17" borderId="11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wrapText="1"/>
    </xf>
    <xf numFmtId="0" fontId="19" fillId="17" borderId="82" xfId="0" applyFont="1" applyFill="1" applyBorder="1" applyAlignment="1">
      <alignment horizontal="center" vertical="center" wrapText="1"/>
    </xf>
    <xf numFmtId="0" fontId="20" fillId="17" borderId="35" xfId="0" applyFont="1" applyFill="1" applyBorder="1"/>
    <xf numFmtId="0" fontId="19" fillId="17" borderId="50" xfId="0" applyFont="1" applyFill="1" applyBorder="1" applyAlignment="1">
      <alignment horizontal="center" vertical="center" textRotation="90"/>
    </xf>
    <xf numFmtId="0" fontId="19" fillId="17" borderId="51" xfId="0" applyFont="1" applyFill="1" applyBorder="1" applyAlignment="1">
      <alignment horizontal="center" vertical="center" textRotation="90"/>
    </xf>
    <xf numFmtId="0" fontId="19" fillId="17" borderId="45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 textRotation="90" wrapText="1"/>
    </xf>
    <xf numFmtId="0" fontId="19" fillId="17" borderId="49" xfId="0" applyFont="1" applyFill="1" applyBorder="1" applyAlignment="1">
      <alignment horizontal="center" vertical="center" textRotation="90"/>
    </xf>
    <xf numFmtId="0" fontId="19" fillId="17" borderId="35" xfId="0" applyFont="1" applyFill="1" applyBorder="1" applyAlignment="1">
      <alignment horizontal="center" vertical="center" textRotation="90" wrapText="1"/>
    </xf>
    <xf numFmtId="0" fontId="19" fillId="17" borderId="16" xfId="0" applyFont="1" applyFill="1" applyBorder="1" applyAlignment="1">
      <alignment horizontal="center" wrapText="1"/>
    </xf>
    <xf numFmtId="1" fontId="19" fillId="14" borderId="21" xfId="0" applyNumberFormat="1" applyFont="1" applyFill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6" fillId="0" borderId="72" xfId="0" applyFont="1" applyBorder="1" applyAlignment="1">
      <alignment vertical="center" wrapText="1"/>
    </xf>
    <xf numFmtId="0" fontId="20" fillId="0" borderId="82" xfId="0" applyFont="1" applyBorder="1"/>
    <xf numFmtId="0" fontId="19" fillId="35" borderId="13" xfId="0" applyFont="1" applyFill="1" applyBorder="1" applyAlignment="1">
      <alignment horizontal="left" vertical="center" wrapText="1"/>
    </xf>
    <xf numFmtId="0" fontId="19" fillId="17" borderId="61" xfId="0" applyFont="1" applyFill="1" applyBorder="1" applyAlignment="1">
      <alignment horizontal="center" vertical="center" textRotation="90"/>
    </xf>
    <xf numFmtId="0" fontId="19" fillId="17" borderId="63" xfId="0" applyFont="1" applyFill="1" applyBorder="1" applyAlignment="1">
      <alignment horizontal="center" vertical="center" textRotation="90"/>
    </xf>
    <xf numFmtId="0" fontId="19" fillId="17" borderId="79" xfId="0" applyFont="1" applyFill="1" applyBorder="1" applyAlignment="1">
      <alignment horizontal="center" vertical="center" textRotation="90"/>
    </xf>
    <xf numFmtId="0" fontId="20" fillId="17" borderId="79" xfId="0" applyFont="1" applyFill="1" applyBorder="1" applyAlignment="1">
      <alignment horizontal="center" vertical="center"/>
    </xf>
    <xf numFmtId="0" fontId="19" fillId="17" borderId="81" xfId="0" applyFont="1" applyFill="1" applyBorder="1" applyAlignment="1">
      <alignment horizontal="center" vertical="center" textRotation="90"/>
    </xf>
    <xf numFmtId="0" fontId="20" fillId="17" borderId="43" xfId="0" applyFont="1" applyFill="1" applyBorder="1" applyAlignment="1">
      <alignment horizontal="center" vertical="center" wrapText="1"/>
    </xf>
    <xf numFmtId="0" fontId="20" fillId="17" borderId="30" xfId="0" applyFont="1" applyFill="1" applyBorder="1" applyAlignment="1">
      <alignment horizontal="left" vertical="center" wrapText="1"/>
    </xf>
    <xf numFmtId="0" fontId="20" fillId="17" borderId="23" xfId="0" applyFont="1" applyFill="1" applyBorder="1" applyAlignment="1">
      <alignment horizontal="left" vertical="center" wrapText="1"/>
    </xf>
    <xf numFmtId="0" fontId="20" fillId="17" borderId="12" xfId="0" applyFont="1" applyFill="1" applyBorder="1" applyAlignment="1">
      <alignment horizontal="center" vertical="center" wrapText="1"/>
    </xf>
    <xf numFmtId="0" fontId="20" fillId="17" borderId="57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26" xfId="0" applyFont="1" applyFill="1" applyBorder="1" applyAlignment="1">
      <alignment horizontal="left" vertical="center" wrapText="1"/>
    </xf>
    <xf numFmtId="0" fontId="20" fillId="17" borderId="19" xfId="0" applyFont="1" applyFill="1" applyBorder="1"/>
    <xf numFmtId="0" fontId="20" fillId="0" borderId="30" xfId="0" applyFont="1" applyBorder="1" applyAlignment="1">
      <alignment horizontal="left" vertical="center" wrapText="1"/>
    </xf>
    <xf numFmtId="0" fontId="20" fillId="0" borderId="22" xfId="0" applyFont="1" applyBorder="1" applyAlignment="1">
      <alignment vertical="center"/>
    </xf>
    <xf numFmtId="0" fontId="20" fillId="0" borderId="40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/>
    <xf numFmtId="0" fontId="19" fillId="0" borderId="39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19" fillId="0" borderId="60" xfId="0" applyFont="1" applyBorder="1" applyAlignment="1">
      <alignment wrapText="1"/>
    </xf>
    <xf numFmtId="0" fontId="19" fillId="0" borderId="75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67" fillId="0" borderId="16" xfId="0" applyFont="1" applyBorder="1" applyAlignment="1">
      <alignment horizontal="center" vertical="center" wrapText="1"/>
    </xf>
    <xf numFmtId="0" fontId="19" fillId="14" borderId="75" xfId="0" applyFont="1" applyFill="1" applyBorder="1" applyAlignment="1">
      <alignment horizontal="right" vertical="center" wrapText="1"/>
    </xf>
    <xf numFmtId="0" fontId="19" fillId="14" borderId="3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14" borderId="17" xfId="0" applyFont="1" applyFill="1" applyBorder="1" applyAlignment="1">
      <alignment horizontal="right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 vertical="center" wrapText="1"/>
    </xf>
    <xf numFmtId="0" fontId="0" fillId="17" borderId="10" xfId="0" applyFill="1" applyBorder="1"/>
    <xf numFmtId="0" fontId="20" fillId="17" borderId="64" xfId="21" applyFont="1" applyFill="1" applyBorder="1" applyAlignment="1">
      <alignment vertical="center"/>
    </xf>
    <xf numFmtId="0" fontId="20" fillId="17" borderId="0" xfId="0" applyFont="1" applyFill="1"/>
    <xf numFmtId="0" fontId="20" fillId="17" borderId="66" xfId="0" applyFont="1" applyFill="1" applyBorder="1" applyAlignment="1">
      <alignment horizontal="center" vertical="center" wrapText="1"/>
    </xf>
    <xf numFmtId="0" fontId="20" fillId="17" borderId="55" xfId="0" applyFont="1" applyFill="1" applyBorder="1" applyAlignment="1">
      <alignment horizontal="center" vertical="center" wrapText="1"/>
    </xf>
    <xf numFmtId="0" fontId="82" fillId="17" borderId="83" xfId="0" applyFont="1" applyFill="1" applyBorder="1" applyAlignment="1">
      <alignment horizontal="center" vertical="center" wrapText="1"/>
    </xf>
    <xf numFmtId="0" fontId="19" fillId="17" borderId="73" xfId="0" applyFont="1" applyFill="1" applyBorder="1" applyAlignment="1">
      <alignment horizontal="center" vertical="center" wrapText="1"/>
    </xf>
    <xf numFmtId="0" fontId="20" fillId="17" borderId="64" xfId="0" applyFont="1" applyFill="1" applyBorder="1"/>
    <xf numFmtId="0" fontId="20" fillId="17" borderId="55" xfId="0" applyFont="1" applyFill="1" applyBorder="1"/>
    <xf numFmtId="0" fontId="20" fillId="17" borderId="65" xfId="0" applyFont="1" applyFill="1" applyBorder="1"/>
    <xf numFmtId="0" fontId="20" fillId="17" borderId="66" xfId="0" applyFont="1" applyFill="1" applyBorder="1"/>
    <xf numFmtId="0" fontId="20" fillId="17" borderId="83" xfId="0" applyFont="1" applyFill="1" applyBorder="1"/>
    <xf numFmtId="0" fontId="20" fillId="17" borderId="73" xfId="0" applyFont="1" applyFill="1" applyBorder="1"/>
    <xf numFmtId="0" fontId="19" fillId="17" borderId="15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23" xfId="21" applyFont="1" applyFill="1" applyBorder="1" applyAlignment="1">
      <alignment vertical="center"/>
    </xf>
    <xf numFmtId="0" fontId="20" fillId="17" borderId="25" xfId="0" applyFont="1" applyFill="1" applyBorder="1"/>
    <xf numFmtId="0" fontId="20" fillId="17" borderId="62" xfId="0" applyFont="1" applyFill="1" applyBorder="1" applyAlignment="1">
      <alignment horizontal="center" vertical="center" wrapText="1"/>
    </xf>
    <xf numFmtId="0" fontId="20" fillId="17" borderId="24" xfId="0" applyFont="1" applyFill="1" applyBorder="1" applyAlignment="1">
      <alignment horizontal="center" vertical="center" wrapText="1"/>
    </xf>
    <xf numFmtId="0" fontId="82" fillId="17" borderId="63" xfId="0" applyFont="1" applyFill="1" applyBorder="1" applyAlignment="1">
      <alignment horizontal="center" vertical="center" wrapText="1"/>
    </xf>
    <xf numFmtId="0" fontId="19" fillId="17" borderId="46" xfId="0" applyFont="1" applyFill="1" applyBorder="1" applyAlignment="1">
      <alignment horizontal="center" vertical="center" wrapText="1"/>
    </xf>
    <xf numFmtId="0" fontId="20" fillId="17" borderId="23" xfId="0" applyFont="1" applyFill="1" applyBorder="1"/>
    <xf numFmtId="0" fontId="20" fillId="17" borderId="24" xfId="0" applyFont="1" applyFill="1" applyBorder="1"/>
    <xf numFmtId="0" fontId="20" fillId="17" borderId="62" xfId="0" applyFont="1" applyFill="1" applyBorder="1"/>
    <xf numFmtId="0" fontId="20" fillId="17" borderId="63" xfId="0" applyFont="1" applyFill="1" applyBorder="1"/>
    <xf numFmtId="0" fontId="19" fillId="17" borderId="17" xfId="0" applyFont="1" applyFill="1" applyBorder="1" applyAlignment="1">
      <alignment horizontal="center" vertical="center" wrapText="1"/>
    </xf>
    <xf numFmtId="0" fontId="20" fillId="17" borderId="28" xfId="0" applyFont="1" applyFill="1" applyBorder="1" applyAlignment="1">
      <alignment horizontal="center" vertical="center" wrapText="1"/>
    </xf>
    <xf numFmtId="0" fontId="20" fillId="17" borderId="37" xfId="21" applyFont="1" applyFill="1" applyBorder="1" applyAlignment="1">
      <alignment vertical="center"/>
    </xf>
    <xf numFmtId="0" fontId="20" fillId="17" borderId="27" xfId="0" applyFont="1" applyFill="1" applyBorder="1" applyAlignment="1">
      <alignment horizontal="center" vertical="center" wrapText="1"/>
    </xf>
    <xf numFmtId="0" fontId="82" fillId="17" borderId="44" xfId="0" applyFont="1" applyFill="1" applyBorder="1" applyAlignment="1">
      <alignment horizontal="center" vertical="center" wrapText="1"/>
    </xf>
    <xf numFmtId="0" fontId="19" fillId="17" borderId="58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57" xfId="0" applyFont="1" applyFill="1" applyBorder="1" applyAlignment="1">
      <alignment horizontal="center" vertical="center" wrapText="1"/>
    </xf>
    <xf numFmtId="0" fontId="20" fillId="17" borderId="37" xfId="0" applyFont="1" applyFill="1" applyBorder="1"/>
    <xf numFmtId="0" fontId="20" fillId="17" borderId="53" xfId="0" applyFont="1" applyFill="1" applyBorder="1"/>
    <xf numFmtId="0" fontId="20" fillId="17" borderId="36" xfId="0" applyFont="1" applyFill="1" applyBorder="1"/>
    <xf numFmtId="0" fontId="20" fillId="17" borderId="43" xfId="0" applyFont="1" applyFill="1" applyBorder="1"/>
    <xf numFmtId="0" fontId="20" fillId="17" borderId="44" xfId="0" applyFont="1" applyFill="1" applyBorder="1"/>
    <xf numFmtId="0" fontId="20" fillId="17" borderId="58" xfId="0" applyFont="1" applyFill="1" applyBorder="1"/>
    <xf numFmtId="0" fontId="19" fillId="17" borderId="56" xfId="0" applyFont="1" applyFill="1" applyBorder="1" applyAlignment="1">
      <alignment horizontal="center" vertical="center" wrapText="1"/>
    </xf>
    <xf numFmtId="0" fontId="19" fillId="17" borderId="35" xfId="0" applyFont="1" applyFill="1" applyBorder="1" applyAlignment="1">
      <alignment horizontal="center" vertical="center" wrapText="1"/>
    </xf>
    <xf numFmtId="0" fontId="19" fillId="17" borderId="45" xfId="21" applyFont="1" applyFill="1" applyBorder="1" applyAlignment="1">
      <alignment vertical="center"/>
    </xf>
    <xf numFmtId="0" fontId="74" fillId="17" borderId="38" xfId="0" applyFont="1" applyFill="1" applyBorder="1" applyAlignment="1">
      <alignment horizontal="right"/>
    </xf>
    <xf numFmtId="0" fontId="20" fillId="17" borderId="52" xfId="0" applyFont="1" applyFill="1" applyBorder="1" applyAlignment="1">
      <alignment horizontal="center" vertical="center" wrapText="1"/>
    </xf>
    <xf numFmtId="0" fontId="20" fillId="17" borderId="50" xfId="0" applyFont="1" applyFill="1" applyBorder="1" applyAlignment="1">
      <alignment horizontal="center" vertical="center" wrapText="1"/>
    </xf>
    <xf numFmtId="0" fontId="82" fillId="17" borderId="51" xfId="0" applyFont="1" applyFill="1" applyBorder="1" applyAlignment="1">
      <alignment horizontal="center" vertical="center" wrapText="1"/>
    </xf>
    <xf numFmtId="0" fontId="19" fillId="14" borderId="16" xfId="0" applyFont="1" applyFill="1" applyBorder="1" applyAlignment="1">
      <alignment horizontal="center" vertical="center" wrapText="1"/>
    </xf>
    <xf numFmtId="0" fontId="20" fillId="17" borderId="49" xfId="0" applyFont="1" applyFill="1" applyBorder="1"/>
    <xf numFmtId="0" fontId="20" fillId="17" borderId="50" xfId="0" applyFont="1" applyFill="1" applyBorder="1"/>
    <xf numFmtId="0" fontId="20" fillId="17" borderId="51" xfId="0" applyFont="1" applyFill="1" applyBorder="1"/>
    <xf numFmtId="0" fontId="20" fillId="17" borderId="60" xfId="0" applyFont="1" applyFill="1" applyBorder="1"/>
    <xf numFmtId="0" fontId="20" fillId="17" borderId="45" xfId="0" applyFont="1" applyFill="1" applyBorder="1"/>
    <xf numFmtId="0" fontId="19" fillId="14" borderId="38" xfId="0" applyFont="1" applyFill="1" applyBorder="1" applyAlignment="1">
      <alignment horizontal="center" vertical="center" wrapText="1"/>
    </xf>
    <xf numFmtId="0" fontId="19" fillId="16" borderId="15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1" fontId="19" fillId="26" borderId="71" xfId="0" applyNumberFormat="1" applyFont="1" applyFill="1" applyBorder="1" applyAlignment="1">
      <alignment horizontal="center"/>
    </xf>
    <xf numFmtId="0" fontId="19" fillId="0" borderId="54" xfId="0" applyFont="1" applyBorder="1"/>
    <xf numFmtId="1" fontId="19" fillId="26" borderId="62" xfId="0" applyNumberFormat="1" applyFont="1" applyFill="1" applyBorder="1" applyAlignment="1">
      <alignment horizontal="center"/>
    </xf>
    <xf numFmtId="0" fontId="19" fillId="29" borderId="63" xfId="0" applyFont="1" applyFill="1" applyBorder="1" applyAlignment="1">
      <alignment horizontal="center"/>
    </xf>
    <xf numFmtId="0" fontId="19" fillId="0" borderId="34" xfId="0" applyFont="1" applyBorder="1" applyAlignment="1">
      <alignment vertical="center" wrapText="1"/>
    </xf>
    <xf numFmtId="1" fontId="19" fillId="26" borderId="43" xfId="0" applyNumberFormat="1" applyFont="1" applyFill="1" applyBorder="1" applyAlignment="1">
      <alignment horizontal="center"/>
    </xf>
    <xf numFmtId="0" fontId="19" fillId="29" borderId="44" xfId="0" applyFont="1" applyFill="1" applyBorder="1" applyAlignment="1">
      <alignment horizontal="center"/>
    </xf>
    <xf numFmtId="0" fontId="20" fillId="0" borderId="35" xfId="0" applyFont="1" applyBorder="1"/>
    <xf numFmtId="0" fontId="19" fillId="0" borderId="38" xfId="0" applyFont="1" applyBorder="1" applyAlignment="1">
      <alignment horizontal="right" vertical="center" wrapText="1"/>
    </xf>
    <xf numFmtId="1" fontId="19" fillId="0" borderId="5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" fontId="19" fillId="0" borderId="51" xfId="0" applyNumberFormat="1" applyFont="1" applyBorder="1" applyAlignment="1">
      <alignment horizontal="center" vertical="center"/>
    </xf>
    <xf numFmtId="1" fontId="19" fillId="0" borderId="50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/>
    </xf>
    <xf numFmtId="0" fontId="19" fillId="29" borderId="29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29" borderId="28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" fontId="19" fillId="26" borderId="59" xfId="0" applyNumberFormat="1" applyFont="1" applyFill="1" applyBorder="1" applyAlignment="1">
      <alignment horizontal="center" vertical="center"/>
    </xf>
    <xf numFmtId="0" fontId="19" fillId="29" borderId="8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" fontId="19" fillId="22" borderId="16" xfId="0" applyNumberFormat="1" applyFont="1" applyFill="1" applyBorder="1" applyAlignment="1">
      <alignment horizontal="center" vertical="center"/>
    </xf>
    <xf numFmtId="0" fontId="19" fillId="22" borderId="3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right" vertical="center" wrapText="1"/>
    </xf>
    <xf numFmtId="0" fontId="32" fillId="0" borderId="19" xfId="0" applyFont="1" applyBorder="1" applyAlignment="1">
      <alignment vertical="center" wrapText="1"/>
    </xf>
    <xf numFmtId="0" fontId="19" fillId="0" borderId="45" xfId="0" applyFont="1" applyBorder="1" applyAlignment="1">
      <alignment horizontal="center" vertical="center" wrapText="1"/>
    </xf>
    <xf numFmtId="0" fontId="0" fillId="0" borderId="19" xfId="0" applyBorder="1"/>
    <xf numFmtId="0" fontId="20" fillId="0" borderId="3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19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70" xfId="0" applyFont="1" applyBorder="1"/>
    <xf numFmtId="0" fontId="20" fillId="0" borderId="36" xfId="0" applyFont="1" applyBorder="1" applyAlignment="1">
      <alignment vertical="center" wrapText="1"/>
    </xf>
    <xf numFmtId="0" fontId="20" fillId="0" borderId="37" xfId="0" applyFont="1" applyBorder="1" applyAlignment="1">
      <alignment vertical="center"/>
    </xf>
    <xf numFmtId="0" fontId="19" fillId="29" borderId="61" xfId="0" applyFont="1" applyFill="1" applyBorder="1" applyAlignment="1">
      <alignment horizontal="center"/>
    </xf>
    <xf numFmtId="0" fontId="22" fillId="0" borderId="40" xfId="0" applyFont="1" applyBorder="1" applyAlignment="1">
      <alignment horizontal="center" wrapText="1"/>
    </xf>
    <xf numFmtId="0" fontId="17" fillId="0" borderId="7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52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0" fillId="25" borderId="18" xfId="0" applyFill="1" applyBorder="1" applyAlignment="1">
      <alignment wrapText="1"/>
    </xf>
    <xf numFmtId="0" fontId="0" fillId="25" borderId="14" xfId="0" applyFill="1" applyBorder="1"/>
    <xf numFmtId="0" fontId="20" fillId="0" borderId="25" xfId="0" applyFont="1" applyBorder="1" applyAlignment="1">
      <alignment vertical="center" wrapText="1"/>
    </xf>
    <xf numFmtId="0" fontId="20" fillId="0" borderId="65" xfId="0" applyFont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  <xf numFmtId="0" fontId="20" fillId="25" borderId="37" xfId="0" applyFont="1" applyFill="1" applyBorder="1" applyAlignment="1">
      <alignment vertical="center" wrapText="1"/>
    </xf>
    <xf numFmtId="0" fontId="20" fillId="25" borderId="36" xfId="0" applyFont="1" applyFill="1" applyBorder="1" applyAlignment="1">
      <alignment vertical="center"/>
    </xf>
    <xf numFmtId="0" fontId="3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vertical="center" wrapText="1"/>
    </xf>
    <xf numFmtId="0" fontId="20" fillId="0" borderId="57" xfId="0" applyFont="1" applyBorder="1"/>
    <xf numFmtId="0" fontId="83" fillId="21" borderId="24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textRotation="90" wrapText="1"/>
    </xf>
    <xf numFmtId="0" fontId="19" fillId="16" borderId="16" xfId="0" applyFont="1" applyFill="1" applyBorder="1" applyAlignment="1">
      <alignment wrapText="1"/>
    </xf>
    <xf numFmtId="0" fontId="19" fillId="15" borderId="21" xfId="0" applyFont="1" applyFill="1" applyBorder="1" applyAlignment="1">
      <alignment horizontal="center" vertical="center" textRotation="90" wrapText="1"/>
    </xf>
    <xf numFmtId="0" fontId="19" fillId="15" borderId="32" xfId="0" applyFont="1" applyFill="1" applyBorder="1" applyAlignment="1">
      <alignment horizontal="center" vertical="center" textRotation="90" wrapText="1"/>
    </xf>
    <xf numFmtId="0" fontId="19" fillId="15" borderId="28" xfId="0" applyFont="1" applyFill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83" fillId="18" borderId="2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83" fillId="23" borderId="24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wrapText="1"/>
    </xf>
    <xf numFmtId="0" fontId="83" fillId="36" borderId="24" xfId="0" applyFont="1" applyFill="1" applyBorder="1" applyAlignment="1">
      <alignment horizontal="center" vertical="center" wrapText="1"/>
    </xf>
    <xf numFmtId="0" fontId="20" fillId="19" borderId="24" xfId="0" applyFont="1" applyFill="1" applyBorder="1" applyAlignment="1">
      <alignment horizontal="center" wrapText="1"/>
    </xf>
    <xf numFmtId="0" fontId="83" fillId="20" borderId="2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17" borderId="36" xfId="0" applyFill="1" applyBorder="1" applyAlignment="1">
      <alignment horizontal="center"/>
    </xf>
    <xf numFmtId="0" fontId="0" fillId="17" borderId="42" xfId="0" applyFill="1" applyBorder="1" applyAlignment="1">
      <alignment horizontal="center"/>
    </xf>
    <xf numFmtId="0" fontId="0" fillId="17" borderId="65" xfId="0" applyFill="1" applyBorder="1" applyAlignment="1">
      <alignment horizontal="center"/>
    </xf>
    <xf numFmtId="0" fontId="0" fillId="25" borderId="24" xfId="0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/>
    </xf>
    <xf numFmtId="0" fontId="0" fillId="25" borderId="65" xfId="0" applyFill="1" applyBorder="1" applyAlignment="1">
      <alignment horizontal="center"/>
    </xf>
    <xf numFmtId="0" fontId="0" fillId="27" borderId="24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48" fillId="24" borderId="2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textRotation="90" wrapText="1"/>
    </xf>
    <xf numFmtId="0" fontId="19" fillId="24" borderId="16" xfId="0" applyFont="1" applyFill="1" applyBorder="1" applyAlignment="1">
      <alignment wrapText="1"/>
    </xf>
    <xf numFmtId="0" fontId="36" fillId="25" borderId="36" xfId="0" applyFont="1" applyFill="1" applyBorder="1" applyAlignment="1">
      <alignment horizontal="center"/>
    </xf>
    <xf numFmtId="0" fontId="36" fillId="25" borderId="42" xfId="0" applyFont="1" applyFill="1" applyBorder="1" applyAlignment="1">
      <alignment horizontal="center"/>
    </xf>
    <xf numFmtId="0" fontId="36" fillId="25" borderId="65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54" fillId="30" borderId="53" xfId="0" applyFont="1" applyFill="1" applyBorder="1" applyAlignment="1">
      <alignment horizontal="center" vertical="center" wrapText="1"/>
    </xf>
    <xf numFmtId="0" fontId="54" fillId="30" borderId="41" xfId="0" applyFont="1" applyFill="1" applyBorder="1" applyAlignment="1">
      <alignment horizontal="center" vertical="center" wrapText="1"/>
    </xf>
    <xf numFmtId="0" fontId="54" fillId="30" borderId="5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27" borderId="25" xfId="0" applyFont="1" applyFill="1" applyBorder="1" applyAlignment="1">
      <alignment horizontal="center" vertical="center" wrapText="1"/>
    </xf>
    <xf numFmtId="0" fontId="54" fillId="31" borderId="25" xfId="0" applyFont="1" applyFill="1" applyBorder="1" applyAlignment="1">
      <alignment horizontal="center" wrapText="1"/>
    </xf>
    <xf numFmtId="0" fontId="54" fillId="32" borderId="24" xfId="0" applyFont="1" applyFill="1" applyBorder="1" applyAlignment="1">
      <alignment horizontal="center" vertical="center" wrapText="1"/>
    </xf>
    <xf numFmtId="0" fontId="54" fillId="32" borderId="25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1" fontId="35" fillId="24" borderId="13" xfId="0" applyNumberFormat="1" applyFont="1" applyFill="1" applyBorder="1" applyAlignment="1">
      <alignment horizontal="center" vertical="center"/>
    </xf>
    <xf numFmtId="0" fontId="35" fillId="15" borderId="13" xfId="0" applyFont="1" applyFill="1" applyBorder="1" applyAlignment="1">
      <alignment horizontal="center" vertical="center"/>
    </xf>
    <xf numFmtId="0" fontId="80" fillId="25" borderId="24" xfId="0" applyFont="1" applyFill="1" applyBorder="1" applyAlignment="1">
      <alignment horizontal="center" vertical="center" wrapText="1"/>
    </xf>
    <xf numFmtId="0" fontId="54" fillId="25" borderId="25" xfId="0" applyFont="1" applyFill="1" applyBorder="1" applyAlignment="1">
      <alignment horizontal="center"/>
    </xf>
    <xf numFmtId="0" fontId="54" fillId="23" borderId="24" xfId="0" applyFont="1" applyFill="1" applyBorder="1" applyAlignment="1">
      <alignment horizontal="center" vertical="center" wrapText="1"/>
    </xf>
    <xf numFmtId="0" fontId="54" fillId="23" borderId="25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24" borderId="16" xfId="0" applyFont="1" applyFill="1" applyBorder="1" applyAlignment="1">
      <alignment horizontal="center" vertical="center" textRotation="90" wrapText="1"/>
    </xf>
    <xf numFmtId="0" fontId="35" fillId="24" borderId="16" xfId="0" applyFont="1" applyFill="1" applyBorder="1" applyAlignment="1">
      <alignment wrapText="1"/>
    </xf>
    <xf numFmtId="0" fontId="35" fillId="0" borderId="38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35" fillId="15" borderId="21" xfId="0" applyFont="1" applyFill="1" applyBorder="1" applyAlignment="1">
      <alignment horizontal="center" vertical="center" textRotation="90" wrapText="1"/>
    </xf>
    <xf numFmtId="0" fontId="35" fillId="15" borderId="32" xfId="0" applyFont="1" applyFill="1" applyBorder="1" applyAlignment="1">
      <alignment horizontal="center" vertical="center" textRotation="90" wrapText="1"/>
    </xf>
    <xf numFmtId="0" fontId="35" fillId="15" borderId="28" xfId="0" applyFont="1" applyFill="1" applyBorder="1" applyAlignment="1">
      <alignment horizontal="center" vertical="center" textRotation="90" wrapText="1"/>
    </xf>
    <xf numFmtId="0" fontId="35" fillId="24" borderId="13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16" xfId="0" applyFont="1" applyBorder="1" applyAlignment="1">
      <alignment horizontal="center"/>
    </xf>
    <xf numFmtId="0" fontId="20" fillId="32" borderId="24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left" vertical="center" wrapText="1"/>
    </xf>
    <xf numFmtId="0" fontId="19" fillId="17" borderId="49" xfId="0" applyFont="1" applyFill="1" applyBorder="1" applyAlignment="1">
      <alignment horizontal="left" vertical="center" wrapText="1"/>
    </xf>
    <xf numFmtId="0" fontId="67" fillId="25" borderId="36" xfId="0" applyFont="1" applyFill="1" applyBorder="1" applyAlignment="1">
      <alignment horizontal="center" vertical="center" wrapText="1"/>
    </xf>
    <xf numFmtId="0" fontId="67" fillId="25" borderId="58" xfId="0" applyFont="1" applyFill="1" applyBorder="1" applyAlignment="1">
      <alignment horizontal="center" vertical="center" wrapText="1"/>
    </xf>
    <xf numFmtId="0" fontId="67" fillId="25" borderId="65" xfId="0" applyFont="1" applyFill="1" applyBorder="1" applyAlignment="1">
      <alignment horizontal="center" vertical="center" wrapText="1"/>
    </xf>
    <xf numFmtId="0" fontId="67" fillId="25" borderId="73" xfId="0" applyFont="1" applyFill="1" applyBorder="1" applyAlignment="1">
      <alignment horizontal="center" vertical="center" wrapText="1"/>
    </xf>
    <xf numFmtId="0" fontId="67" fillId="23" borderId="36" xfId="0" applyFont="1" applyFill="1" applyBorder="1" applyAlignment="1">
      <alignment horizontal="center" vertical="center" wrapText="1"/>
    </xf>
    <xf numFmtId="0" fontId="67" fillId="23" borderId="58" xfId="0" applyFont="1" applyFill="1" applyBorder="1" applyAlignment="1">
      <alignment horizontal="center" vertical="center" wrapText="1"/>
    </xf>
    <xf numFmtId="0" fontId="67" fillId="23" borderId="42" xfId="0" applyFont="1" applyFill="1" applyBorder="1" applyAlignment="1">
      <alignment horizontal="center" vertical="center" wrapText="1"/>
    </xf>
    <xf numFmtId="0" fontId="67" fillId="23" borderId="0" xfId="0" applyFont="1" applyFill="1" applyAlignment="1">
      <alignment horizontal="center" vertical="center" wrapText="1"/>
    </xf>
    <xf numFmtId="0" fontId="67" fillId="23" borderId="65" xfId="0" applyFont="1" applyFill="1" applyBorder="1" applyAlignment="1">
      <alignment horizontal="center" vertical="center" wrapText="1"/>
    </xf>
    <xf numFmtId="0" fontId="67" fillId="23" borderId="73" xfId="0" applyFont="1" applyFill="1" applyBorder="1" applyAlignment="1">
      <alignment horizontal="center" vertical="center" wrapText="1"/>
    </xf>
    <xf numFmtId="0" fontId="20" fillId="30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1" fillId="31" borderId="25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/>
    </xf>
    <xf numFmtId="0" fontId="19" fillId="17" borderId="72" xfId="0" applyFont="1" applyFill="1" applyBorder="1" applyAlignment="1">
      <alignment horizontal="left" vertical="center"/>
    </xf>
    <xf numFmtId="0" fontId="19" fillId="17" borderId="2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0" fontId="19" fillId="0" borderId="61" xfId="0" applyFont="1" applyBorder="1" applyAlignment="1">
      <alignment horizontal="center" wrapText="1"/>
    </xf>
    <xf numFmtId="0" fontId="19" fillId="0" borderId="53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29" borderId="63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wrapText="1"/>
    </xf>
    <xf numFmtId="0" fontId="20" fillId="25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8" xfId="0" applyFont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22"/>
  <sheetViews>
    <sheetView topLeftCell="A7" zoomScale="96" zoomScaleNormal="96" zoomScaleSheetLayoutView="80" workbookViewId="0">
      <selection activeCell="F24" sqref="F24"/>
    </sheetView>
  </sheetViews>
  <sheetFormatPr defaultRowHeight="14.25"/>
  <cols>
    <col min="1" max="2" width="9.140625" style="56"/>
    <col min="3" max="3" width="11.140625" style="56" customWidth="1"/>
    <col min="4" max="4" width="4.140625" style="90" bestFit="1" customWidth="1"/>
    <col min="5" max="5" width="39.42578125" style="56" customWidth="1"/>
    <col min="6" max="6" width="41.5703125" style="56" customWidth="1"/>
    <col min="7" max="11" width="4.140625" style="56" bestFit="1" customWidth="1"/>
    <col min="12" max="12" width="4.42578125" style="56" bestFit="1" customWidth="1"/>
    <col min="13" max="14" width="4.140625" style="56" bestFit="1" customWidth="1"/>
    <col min="15" max="15" width="6.42578125" style="56" customWidth="1"/>
    <col min="16" max="16" width="4.140625" style="56" bestFit="1" customWidth="1"/>
    <col min="17" max="17" width="9.7109375" style="56" customWidth="1"/>
    <col min="18" max="18" width="4.42578125" style="56" bestFit="1" customWidth="1"/>
    <col min="19" max="25" width="4.140625" style="56" bestFit="1" customWidth="1"/>
    <col min="26" max="26" width="4.42578125" style="56" bestFit="1" customWidth="1"/>
    <col min="27" max="27" width="4.140625" style="56" bestFit="1" customWidth="1"/>
    <col min="28" max="28" width="12.42578125" style="56" customWidth="1"/>
    <col min="29" max="29" width="8.140625" style="56" customWidth="1"/>
    <col min="30" max="30" width="6" style="56" customWidth="1"/>
    <col min="31" max="16384" width="9.140625" style="56"/>
  </cols>
  <sheetData>
    <row r="1" spans="1:30" ht="30">
      <c r="D1" s="416"/>
      <c r="E1" s="417" t="s">
        <v>81</v>
      </c>
      <c r="F1" s="418" t="s">
        <v>42</v>
      </c>
      <c r="G1" s="53"/>
      <c r="H1" s="53"/>
      <c r="I1" s="53"/>
      <c r="J1" s="53"/>
      <c r="K1" s="53"/>
      <c r="L1" s="53"/>
      <c r="M1" s="53"/>
      <c r="N1" s="53"/>
      <c r="O1" s="53"/>
      <c r="P1" s="54"/>
      <c r="Q1" s="467" t="s">
        <v>20</v>
      </c>
      <c r="R1" s="759" t="s">
        <v>25</v>
      </c>
      <c r="S1" s="759"/>
      <c r="T1" s="759"/>
      <c r="U1" s="759"/>
      <c r="V1" s="759"/>
      <c r="W1" s="759"/>
      <c r="X1" s="759"/>
      <c r="Y1" s="759"/>
      <c r="Z1" s="759"/>
      <c r="AA1" s="759"/>
      <c r="AB1" s="54"/>
      <c r="AC1" s="54"/>
      <c r="AD1" s="54"/>
    </row>
    <row r="2" spans="1:30" ht="18">
      <c r="D2" s="419"/>
      <c r="E2" s="50" t="s">
        <v>82</v>
      </c>
      <c r="F2" s="51" t="s">
        <v>43</v>
      </c>
      <c r="G2" s="53"/>
      <c r="H2" s="53"/>
      <c r="I2" s="53"/>
      <c r="J2" s="53"/>
      <c r="K2" s="54"/>
      <c r="L2" s="54"/>
      <c r="M2" s="54"/>
      <c r="N2" s="54"/>
      <c r="O2" s="54"/>
      <c r="P2" s="54"/>
      <c r="Q2" s="467" t="s">
        <v>4</v>
      </c>
      <c r="R2" s="759" t="s">
        <v>24</v>
      </c>
      <c r="S2" s="759"/>
      <c r="T2" s="759"/>
      <c r="U2" s="759"/>
      <c r="V2" s="759"/>
      <c r="W2" s="759"/>
      <c r="X2" s="759"/>
      <c r="Y2" s="759"/>
      <c r="Z2" s="759"/>
      <c r="AA2" s="759"/>
      <c r="AB2" s="54"/>
      <c r="AC2" s="54"/>
      <c r="AD2" s="54"/>
    </row>
    <row r="3" spans="1:30" ht="15">
      <c r="D3" s="419"/>
      <c r="E3" s="7" t="s">
        <v>41</v>
      </c>
      <c r="F3" s="8"/>
      <c r="G3" s="53"/>
      <c r="H3" s="53"/>
      <c r="I3" s="53"/>
      <c r="J3" s="53"/>
      <c r="K3" s="54"/>
      <c r="L3" s="54"/>
      <c r="M3" s="54"/>
      <c r="N3" s="54"/>
      <c r="O3" s="54"/>
      <c r="P3" s="54"/>
      <c r="Q3" s="467" t="s">
        <v>21</v>
      </c>
      <c r="R3" s="759" t="s">
        <v>26</v>
      </c>
      <c r="S3" s="759"/>
      <c r="T3" s="759"/>
      <c r="U3" s="759"/>
      <c r="V3" s="759"/>
      <c r="W3" s="759"/>
      <c r="X3" s="759"/>
      <c r="Y3" s="759"/>
      <c r="Z3" s="759"/>
      <c r="AA3" s="759"/>
      <c r="AB3" s="54"/>
      <c r="AC3" s="54"/>
      <c r="AD3" s="54"/>
    </row>
    <row r="4" spans="1:30" ht="15">
      <c r="D4" s="419"/>
      <c r="E4" s="7" t="s">
        <v>37</v>
      </c>
      <c r="F4" s="8" t="s">
        <v>40</v>
      </c>
      <c r="G4" s="53"/>
      <c r="H4" s="53"/>
      <c r="I4" s="53"/>
      <c r="J4" s="53"/>
      <c r="K4" s="54"/>
      <c r="L4" s="54"/>
      <c r="M4" s="54"/>
      <c r="N4" s="54"/>
      <c r="O4" s="54"/>
      <c r="P4" s="54"/>
      <c r="Q4" s="467" t="s">
        <v>22</v>
      </c>
      <c r="R4" s="759" t="s">
        <v>27</v>
      </c>
      <c r="S4" s="759"/>
      <c r="T4" s="759"/>
      <c r="U4" s="759"/>
      <c r="V4" s="759"/>
      <c r="W4" s="759"/>
      <c r="X4" s="759"/>
      <c r="Y4" s="759"/>
      <c r="Z4" s="759"/>
      <c r="AA4" s="759"/>
      <c r="AB4" s="54"/>
      <c r="AC4" s="54"/>
      <c r="AD4" s="54"/>
    </row>
    <row r="5" spans="1:30" ht="15">
      <c r="D5" s="419"/>
      <c r="E5" s="7" t="s">
        <v>35</v>
      </c>
      <c r="F5" s="8" t="s">
        <v>87</v>
      </c>
      <c r="G5" s="53"/>
      <c r="H5" s="53"/>
      <c r="I5" s="53"/>
      <c r="J5" s="53"/>
      <c r="K5" s="54"/>
      <c r="L5" s="54"/>
      <c r="M5" s="54"/>
      <c r="N5" s="54"/>
      <c r="O5" s="54"/>
      <c r="P5" s="54"/>
      <c r="Q5" s="467" t="s">
        <v>30</v>
      </c>
      <c r="R5" s="759" t="s">
        <v>31</v>
      </c>
      <c r="S5" s="759"/>
      <c r="T5" s="759"/>
      <c r="U5" s="759"/>
      <c r="V5" s="759"/>
      <c r="W5" s="759"/>
      <c r="X5" s="759"/>
      <c r="Y5" s="759"/>
      <c r="Z5" s="759"/>
      <c r="AA5" s="759"/>
      <c r="AB5" s="54"/>
      <c r="AC5" s="54"/>
      <c r="AD5" s="54"/>
    </row>
    <row r="6" spans="1:30" ht="15">
      <c r="D6" s="419"/>
      <c r="E6" s="7" t="s">
        <v>36</v>
      </c>
      <c r="F6" s="8" t="s">
        <v>39</v>
      </c>
      <c r="G6" s="53"/>
      <c r="H6" s="53"/>
      <c r="I6" s="53"/>
      <c r="J6" s="53"/>
      <c r="K6" s="6" t="s">
        <v>258</v>
      </c>
      <c r="L6" s="95"/>
      <c r="M6" s="54"/>
      <c r="N6" s="54"/>
      <c r="O6" s="54"/>
      <c r="P6" s="54"/>
      <c r="Q6" s="467" t="s">
        <v>29</v>
      </c>
      <c r="R6" s="759" t="s">
        <v>28</v>
      </c>
      <c r="S6" s="759"/>
      <c r="T6" s="759"/>
      <c r="U6" s="759"/>
      <c r="V6" s="759"/>
      <c r="W6" s="759"/>
      <c r="X6" s="759"/>
      <c r="Y6" s="759"/>
      <c r="Z6" s="759"/>
      <c r="AA6" s="759"/>
      <c r="AB6" s="54"/>
      <c r="AC6" s="54"/>
      <c r="AD6" s="54"/>
    </row>
    <row r="7" spans="1:30" ht="18">
      <c r="D7" s="419"/>
      <c r="E7" s="50" t="s">
        <v>96</v>
      </c>
      <c r="F7" s="51" t="s">
        <v>38</v>
      </c>
      <c r="G7" s="53"/>
      <c r="H7" s="53"/>
      <c r="I7" s="53"/>
      <c r="J7" s="53"/>
      <c r="K7" s="6" t="s">
        <v>112</v>
      </c>
      <c r="L7" s="95"/>
      <c r="M7" s="54"/>
      <c r="N7" s="54"/>
      <c r="O7" s="54"/>
      <c r="P7" s="54"/>
      <c r="Q7" s="467" t="s">
        <v>5</v>
      </c>
      <c r="R7" s="759" t="s">
        <v>3</v>
      </c>
      <c r="S7" s="759"/>
      <c r="T7" s="759"/>
      <c r="U7" s="759"/>
      <c r="V7" s="759"/>
      <c r="W7" s="759"/>
      <c r="X7" s="759"/>
      <c r="Y7" s="759"/>
      <c r="Z7" s="759"/>
      <c r="AA7" s="759"/>
      <c r="AB7" s="54"/>
      <c r="AC7" s="54"/>
      <c r="AD7" s="54"/>
    </row>
    <row r="8" spans="1:30" ht="15.75" thickBot="1">
      <c r="D8" s="419"/>
      <c r="E8" s="9" t="s">
        <v>33</v>
      </c>
      <c r="F8" s="52" t="s">
        <v>112</v>
      </c>
      <c r="G8" s="53"/>
      <c r="H8" s="53"/>
      <c r="I8" s="53"/>
      <c r="J8" s="53"/>
      <c r="K8" s="54"/>
      <c r="L8" s="53"/>
      <c r="M8" s="54"/>
      <c r="N8" s="54"/>
      <c r="O8" s="54"/>
      <c r="P8" s="54"/>
      <c r="Q8" s="467" t="s">
        <v>32</v>
      </c>
      <c r="R8" s="759" t="s">
        <v>23</v>
      </c>
      <c r="S8" s="759"/>
      <c r="T8" s="759"/>
      <c r="U8" s="759"/>
      <c r="V8" s="759"/>
      <c r="W8" s="759"/>
      <c r="X8" s="759"/>
      <c r="Y8" s="759"/>
      <c r="Z8" s="759"/>
      <c r="AA8" s="759"/>
      <c r="AB8" s="54"/>
      <c r="AC8" s="54"/>
      <c r="AD8" s="54"/>
    </row>
    <row r="9" spans="1:30" ht="15.75" thickBot="1">
      <c r="D9" s="419"/>
      <c r="E9" s="10"/>
      <c r="F9" s="11"/>
      <c r="G9" s="53"/>
      <c r="H9" s="53"/>
      <c r="I9" s="53"/>
      <c r="J9" s="53"/>
      <c r="K9" s="54"/>
      <c r="L9" s="54"/>
      <c r="M9" s="54"/>
      <c r="N9" s="54"/>
      <c r="O9" s="54"/>
      <c r="P9" s="54"/>
      <c r="AB9" s="54"/>
      <c r="AC9" s="54"/>
      <c r="AD9" s="54"/>
    </row>
    <row r="10" spans="1:30" ht="15" customHeight="1" thickBot="1">
      <c r="D10" s="760" t="s">
        <v>83</v>
      </c>
      <c r="E10" s="761" t="s">
        <v>16</v>
      </c>
      <c r="F10" s="762" t="s">
        <v>17</v>
      </c>
      <c r="G10" s="765" t="s">
        <v>18</v>
      </c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7"/>
      <c r="AC10" s="747" t="s">
        <v>46</v>
      </c>
      <c r="AD10" s="749" t="s">
        <v>45</v>
      </c>
    </row>
    <row r="11" spans="1:30" ht="15" customHeight="1" thickBot="1">
      <c r="D11" s="760"/>
      <c r="E11" s="761"/>
      <c r="F11" s="763"/>
      <c r="G11" s="752" t="s">
        <v>77</v>
      </c>
      <c r="H11" s="753"/>
      <c r="I11" s="753"/>
      <c r="J11" s="753"/>
      <c r="K11" s="753"/>
      <c r="L11" s="753"/>
      <c r="M11" s="753"/>
      <c r="N11" s="753"/>
      <c r="O11" s="753"/>
      <c r="P11" s="753"/>
      <c r="Q11" s="754"/>
      <c r="R11" s="755" t="s">
        <v>259</v>
      </c>
      <c r="S11" s="756"/>
      <c r="T11" s="756"/>
      <c r="U11" s="756"/>
      <c r="V11" s="756"/>
      <c r="W11" s="756"/>
      <c r="X11" s="756"/>
      <c r="Y11" s="755"/>
      <c r="Z11" s="756"/>
      <c r="AA11" s="756"/>
      <c r="AB11" s="752"/>
      <c r="AC11" s="748"/>
      <c r="AD11" s="750"/>
    </row>
    <row r="12" spans="1:30" ht="77.25" thickBot="1">
      <c r="D12" s="760"/>
      <c r="E12" s="761"/>
      <c r="F12" s="764"/>
      <c r="G12" s="359" t="s">
        <v>20</v>
      </c>
      <c r="H12" s="357" t="s">
        <v>4</v>
      </c>
      <c r="I12" s="357" t="s">
        <v>21</v>
      </c>
      <c r="J12" s="357" t="s">
        <v>22</v>
      </c>
      <c r="K12" s="357" t="s">
        <v>30</v>
      </c>
      <c r="L12" s="357" t="s">
        <v>29</v>
      </c>
      <c r="M12" s="357" t="s">
        <v>3</v>
      </c>
      <c r="N12" s="357" t="s">
        <v>23</v>
      </c>
      <c r="O12" s="71" t="s">
        <v>19</v>
      </c>
      <c r="P12" s="72" t="s">
        <v>1</v>
      </c>
      <c r="Q12" s="420" t="s">
        <v>44</v>
      </c>
      <c r="R12" s="355" t="s">
        <v>20</v>
      </c>
      <c r="S12" s="357" t="s">
        <v>4</v>
      </c>
      <c r="T12" s="357" t="s">
        <v>21</v>
      </c>
      <c r="U12" s="421" t="s">
        <v>22</v>
      </c>
      <c r="V12" s="359" t="s">
        <v>30</v>
      </c>
      <c r="W12" s="357" t="s">
        <v>29</v>
      </c>
      <c r="X12" s="357" t="s">
        <v>3</v>
      </c>
      <c r="Y12" s="357" t="s">
        <v>23</v>
      </c>
      <c r="Z12" s="71" t="s">
        <v>19</v>
      </c>
      <c r="AA12" s="72" t="s">
        <v>1</v>
      </c>
      <c r="AB12" s="420" t="s">
        <v>44</v>
      </c>
      <c r="AC12" s="748"/>
      <c r="AD12" s="751"/>
    </row>
    <row r="13" spans="1:30" ht="15" customHeight="1">
      <c r="A13" s="757" t="s">
        <v>272</v>
      </c>
      <c r="B13" s="757"/>
      <c r="C13" s="758"/>
      <c r="D13" s="422" t="s">
        <v>55</v>
      </c>
      <c r="E13" s="91" t="s">
        <v>7</v>
      </c>
      <c r="F13" s="92" t="s">
        <v>99</v>
      </c>
      <c r="G13" s="80">
        <v>30</v>
      </c>
      <c r="H13" s="23">
        <v>7</v>
      </c>
      <c r="I13" s="23">
        <v>39</v>
      </c>
      <c r="J13" s="23"/>
      <c r="K13" s="23"/>
      <c r="L13" s="23"/>
      <c r="M13" s="23"/>
      <c r="N13" s="41"/>
      <c r="O13" s="423">
        <f>SUM(G13:N13)</f>
        <v>76</v>
      </c>
      <c r="P13" s="75">
        <v>7</v>
      </c>
      <c r="Q13" s="424" t="s">
        <v>48</v>
      </c>
      <c r="R13" s="37">
        <v>30</v>
      </c>
      <c r="S13" s="23">
        <v>7</v>
      </c>
      <c r="T13" s="23">
        <v>27</v>
      </c>
      <c r="U13" s="23"/>
      <c r="V13" s="23"/>
      <c r="W13" s="23"/>
      <c r="X13" s="23"/>
      <c r="Y13" s="41"/>
      <c r="Z13" s="425">
        <f>SUM(R13:Y13)</f>
        <v>64</v>
      </c>
      <c r="AA13" s="75">
        <v>8</v>
      </c>
      <c r="AB13" s="426" t="s">
        <v>2</v>
      </c>
      <c r="AC13" s="62">
        <f t="shared" ref="AC13:AC31" si="0">O13+Z13</f>
        <v>140</v>
      </c>
      <c r="AD13" s="75">
        <f>AA13+P13</f>
        <v>15</v>
      </c>
    </row>
    <row r="14" spans="1:30" ht="15">
      <c r="A14" s="757"/>
      <c r="B14" s="757"/>
      <c r="C14" s="758"/>
      <c r="D14" s="427" t="s">
        <v>56</v>
      </c>
      <c r="E14" s="86" t="s">
        <v>12</v>
      </c>
      <c r="F14" s="45" t="s">
        <v>260</v>
      </c>
      <c r="G14" s="82">
        <v>15</v>
      </c>
      <c r="H14" s="28">
        <v>10</v>
      </c>
      <c r="I14" s="28">
        <v>60</v>
      </c>
      <c r="J14" s="28"/>
      <c r="K14" s="28"/>
      <c r="L14" s="28"/>
      <c r="M14" s="28"/>
      <c r="N14" s="29"/>
      <c r="O14" s="428">
        <f>SUM(G14:N14)</f>
        <v>85</v>
      </c>
      <c r="P14" s="76">
        <v>8</v>
      </c>
      <c r="Q14" s="429" t="s">
        <v>2</v>
      </c>
      <c r="R14" s="58"/>
      <c r="S14" s="59"/>
      <c r="T14" s="59"/>
      <c r="U14" s="59"/>
      <c r="V14" s="59"/>
      <c r="W14" s="59"/>
      <c r="X14" s="59"/>
      <c r="Y14" s="60"/>
      <c r="Z14" s="430"/>
      <c r="AA14" s="61"/>
      <c r="AB14" s="431"/>
      <c r="AC14" s="64">
        <f t="shared" si="0"/>
        <v>85</v>
      </c>
      <c r="AD14" s="76">
        <v>8</v>
      </c>
    </row>
    <row r="15" spans="1:30" ht="15">
      <c r="A15" s="757"/>
      <c r="B15" s="757"/>
      <c r="C15" s="758"/>
      <c r="D15" s="427" t="s">
        <v>57</v>
      </c>
      <c r="E15" s="86" t="s">
        <v>9</v>
      </c>
      <c r="F15" s="45" t="s">
        <v>261</v>
      </c>
      <c r="G15" s="81"/>
      <c r="H15" s="59"/>
      <c r="I15" s="59"/>
      <c r="J15" s="59"/>
      <c r="K15" s="59"/>
      <c r="L15" s="59"/>
      <c r="M15" s="59"/>
      <c r="N15" s="60"/>
      <c r="O15" s="432"/>
      <c r="P15" s="61"/>
      <c r="Q15" s="433"/>
      <c r="R15" s="27">
        <v>10</v>
      </c>
      <c r="S15" s="28">
        <v>4</v>
      </c>
      <c r="T15" s="28">
        <v>16</v>
      </c>
      <c r="U15" s="28"/>
      <c r="V15" s="28"/>
      <c r="W15" s="28"/>
      <c r="X15" s="28"/>
      <c r="Y15" s="29"/>
      <c r="Z15" s="428">
        <f>SUM(R15:Y15)</f>
        <v>30</v>
      </c>
      <c r="AA15" s="76">
        <v>4</v>
      </c>
      <c r="AB15" s="127" t="s">
        <v>48</v>
      </c>
      <c r="AC15" s="64">
        <f t="shared" si="0"/>
        <v>30</v>
      </c>
      <c r="AD15" s="434">
        <v>4</v>
      </c>
    </row>
    <row r="16" spans="1:30" ht="15">
      <c r="A16" s="757"/>
      <c r="B16" s="757"/>
      <c r="C16" s="758"/>
      <c r="D16" s="427" t="s">
        <v>58</v>
      </c>
      <c r="E16" s="86" t="s">
        <v>11</v>
      </c>
      <c r="F16" s="45" t="s">
        <v>100</v>
      </c>
      <c r="G16" s="82">
        <v>5</v>
      </c>
      <c r="H16" s="28">
        <v>5</v>
      </c>
      <c r="I16" s="28">
        <v>25</v>
      </c>
      <c r="J16" s="28"/>
      <c r="K16" s="28"/>
      <c r="L16" s="28"/>
      <c r="M16" s="28"/>
      <c r="N16" s="29"/>
      <c r="O16" s="435">
        <f>I16+H16+G16</f>
        <v>35</v>
      </c>
      <c r="P16" s="76">
        <v>4</v>
      </c>
      <c r="Q16" s="429" t="s">
        <v>2</v>
      </c>
      <c r="R16" s="58"/>
      <c r="S16" s="59"/>
      <c r="T16" s="59"/>
      <c r="U16" s="59"/>
      <c r="V16" s="59"/>
      <c r="W16" s="59"/>
      <c r="X16" s="59"/>
      <c r="Y16" s="60"/>
      <c r="Z16" s="432"/>
      <c r="AA16" s="61"/>
      <c r="AB16" s="436"/>
      <c r="AC16" s="64">
        <f t="shared" si="0"/>
        <v>35</v>
      </c>
      <c r="AD16" s="76">
        <v>4</v>
      </c>
    </row>
    <row r="17" spans="1:31" ht="15">
      <c r="A17" s="757"/>
      <c r="B17" s="757"/>
      <c r="C17" s="758"/>
      <c r="D17" s="427" t="s">
        <v>59</v>
      </c>
      <c r="E17" s="86" t="s">
        <v>10</v>
      </c>
      <c r="F17" s="45" t="s">
        <v>262</v>
      </c>
      <c r="G17" s="81"/>
      <c r="H17" s="59"/>
      <c r="I17" s="59"/>
      <c r="J17" s="59"/>
      <c r="K17" s="59"/>
      <c r="L17" s="59"/>
      <c r="M17" s="59"/>
      <c r="N17" s="60"/>
      <c r="O17" s="430"/>
      <c r="P17" s="61"/>
      <c r="Q17" s="433"/>
      <c r="R17" s="27">
        <v>10</v>
      </c>
      <c r="S17" s="28"/>
      <c r="T17" s="28">
        <v>40</v>
      </c>
      <c r="U17" s="28"/>
      <c r="V17" s="28"/>
      <c r="W17" s="28"/>
      <c r="X17" s="28"/>
      <c r="Y17" s="29"/>
      <c r="Z17" s="428">
        <f>SUM(R17:Y17)</f>
        <v>50</v>
      </c>
      <c r="AA17" s="76">
        <v>4</v>
      </c>
      <c r="AB17" s="112" t="s">
        <v>48</v>
      </c>
      <c r="AC17" s="64">
        <f t="shared" si="0"/>
        <v>50</v>
      </c>
      <c r="AD17" s="76">
        <v>4</v>
      </c>
    </row>
    <row r="18" spans="1:31" ht="15" customHeight="1">
      <c r="A18" s="770" t="s">
        <v>108</v>
      </c>
      <c r="B18" s="770"/>
      <c r="C18" s="771"/>
      <c r="D18" s="437" t="s">
        <v>60</v>
      </c>
      <c r="E18" s="86" t="s">
        <v>49</v>
      </c>
      <c r="F18" s="45" t="s">
        <v>84</v>
      </c>
      <c r="G18" s="82">
        <v>10</v>
      </c>
      <c r="H18" s="28"/>
      <c r="I18" s="28">
        <v>20</v>
      </c>
      <c r="J18" s="28"/>
      <c r="K18" s="28"/>
      <c r="L18" s="28"/>
      <c r="M18" s="28"/>
      <c r="N18" s="29"/>
      <c r="O18" s="438">
        <f>SUM(G18:N18)</f>
        <v>30</v>
      </c>
      <c r="P18" s="76">
        <v>2</v>
      </c>
      <c r="Q18" s="429" t="s">
        <v>48</v>
      </c>
      <c r="R18" s="58"/>
      <c r="S18" s="59"/>
      <c r="T18" s="59"/>
      <c r="U18" s="59"/>
      <c r="V18" s="59"/>
      <c r="W18" s="59"/>
      <c r="X18" s="59"/>
      <c r="Y18" s="60"/>
      <c r="Z18" s="430"/>
      <c r="AA18" s="61"/>
      <c r="AB18" s="436"/>
      <c r="AC18" s="64">
        <f t="shared" si="0"/>
        <v>30</v>
      </c>
      <c r="AD18" s="434">
        <v>2</v>
      </c>
    </row>
    <row r="19" spans="1:31" ht="15">
      <c r="A19" s="770"/>
      <c r="B19" s="770"/>
      <c r="C19" s="771"/>
      <c r="D19" s="437" t="s">
        <v>61</v>
      </c>
      <c r="E19" s="439" t="s">
        <v>14</v>
      </c>
      <c r="F19" s="93" t="s">
        <v>84</v>
      </c>
      <c r="G19" s="82"/>
      <c r="H19" s="28"/>
      <c r="I19" s="28"/>
      <c r="J19" s="28"/>
      <c r="K19" s="28"/>
      <c r="L19" s="28"/>
      <c r="M19" s="28"/>
      <c r="N19" s="29"/>
      <c r="O19" s="26"/>
      <c r="P19" s="30"/>
      <c r="Q19" s="429"/>
      <c r="R19" s="27">
        <v>15</v>
      </c>
      <c r="S19" s="28"/>
      <c r="T19" s="28">
        <v>15</v>
      </c>
      <c r="U19" s="28"/>
      <c r="V19" s="28"/>
      <c r="W19" s="28"/>
      <c r="X19" s="28"/>
      <c r="Y19" s="29"/>
      <c r="Z19" s="438">
        <f>SUM(R19:Y19)</f>
        <v>30</v>
      </c>
      <c r="AA19" s="76">
        <v>3</v>
      </c>
      <c r="AB19" s="112" t="s">
        <v>48</v>
      </c>
      <c r="AC19" s="64">
        <f t="shared" si="0"/>
        <v>30</v>
      </c>
      <c r="AD19" s="76">
        <v>3</v>
      </c>
      <c r="AE19" s="57"/>
    </row>
    <row r="20" spans="1:31" ht="30.75" customHeight="1">
      <c r="A20" s="772" t="s">
        <v>109</v>
      </c>
      <c r="B20" s="772"/>
      <c r="C20" s="746" t="s">
        <v>110</v>
      </c>
      <c r="D20" s="440" t="s">
        <v>62</v>
      </c>
      <c r="E20" s="439" t="s">
        <v>15</v>
      </c>
      <c r="F20" s="93" t="s">
        <v>104</v>
      </c>
      <c r="G20" s="81"/>
      <c r="H20" s="59"/>
      <c r="I20" s="59"/>
      <c r="J20" s="59"/>
      <c r="K20" s="59"/>
      <c r="L20" s="59"/>
      <c r="M20" s="59"/>
      <c r="N20" s="60"/>
      <c r="O20" s="441"/>
      <c r="P20" s="61"/>
      <c r="Q20" s="433"/>
      <c r="R20" s="27"/>
      <c r="S20" s="28">
        <v>15</v>
      </c>
      <c r="T20" s="28">
        <v>35</v>
      </c>
      <c r="U20" s="28"/>
      <c r="V20" s="28"/>
      <c r="W20" s="28"/>
      <c r="X20" s="28"/>
      <c r="Y20" s="29"/>
      <c r="Z20" s="428">
        <f>SUM(R20:Y20)</f>
        <v>50</v>
      </c>
      <c r="AA20" s="76">
        <v>4</v>
      </c>
      <c r="AB20" s="127" t="s">
        <v>48</v>
      </c>
      <c r="AC20" s="64">
        <f t="shared" si="0"/>
        <v>50</v>
      </c>
      <c r="AD20" s="76">
        <v>4</v>
      </c>
      <c r="AE20" s="57"/>
    </row>
    <row r="21" spans="1:31" ht="15" customHeight="1">
      <c r="A21" s="768" t="s">
        <v>111</v>
      </c>
      <c r="B21" s="768"/>
      <c r="C21" s="769"/>
      <c r="D21" s="442" t="s">
        <v>63</v>
      </c>
      <c r="E21" s="87" t="s">
        <v>8</v>
      </c>
      <c r="F21" s="45" t="s">
        <v>263</v>
      </c>
      <c r="G21" s="81"/>
      <c r="H21" s="28">
        <v>4</v>
      </c>
      <c r="I21" s="28"/>
      <c r="J21" s="28"/>
      <c r="K21" s="28"/>
      <c r="L21" s="28"/>
      <c r="M21" s="28"/>
      <c r="N21" s="29"/>
      <c r="O21" s="428">
        <f>SUM(G21:N21)</f>
        <v>4</v>
      </c>
      <c r="P21" s="76">
        <v>0</v>
      </c>
      <c r="Q21" s="329" t="s">
        <v>48</v>
      </c>
      <c r="R21" s="58"/>
      <c r="S21" s="59"/>
      <c r="T21" s="59"/>
      <c r="U21" s="59"/>
      <c r="V21" s="59"/>
      <c r="W21" s="59"/>
      <c r="X21" s="59"/>
      <c r="Y21" s="60"/>
      <c r="Z21" s="430"/>
      <c r="AA21" s="61"/>
      <c r="AB21" s="436"/>
      <c r="AC21" s="64">
        <f t="shared" si="0"/>
        <v>4</v>
      </c>
      <c r="AD21" s="434">
        <v>0</v>
      </c>
      <c r="AE21" s="57"/>
    </row>
    <row r="22" spans="1:31" ht="15">
      <c r="A22" s="768"/>
      <c r="B22" s="768"/>
      <c r="C22" s="769"/>
      <c r="D22" s="442" t="s">
        <v>64</v>
      </c>
      <c r="E22" s="86" t="s">
        <v>50</v>
      </c>
      <c r="F22" s="45" t="s">
        <v>92</v>
      </c>
      <c r="G22" s="82"/>
      <c r="H22" s="28"/>
      <c r="I22" s="28">
        <v>2</v>
      </c>
      <c r="J22" s="28"/>
      <c r="K22" s="28"/>
      <c r="L22" s="28"/>
      <c r="M22" s="28"/>
      <c r="N22" s="29"/>
      <c r="O22" s="428">
        <f>SUM(G22:N22)</f>
        <v>2</v>
      </c>
      <c r="P22" s="76">
        <v>0</v>
      </c>
      <c r="Q22" s="443" t="s">
        <v>48</v>
      </c>
      <c r="R22" s="58"/>
      <c r="S22" s="59"/>
      <c r="T22" s="59"/>
      <c r="U22" s="59"/>
      <c r="V22" s="59"/>
      <c r="W22" s="59"/>
      <c r="X22" s="59"/>
      <c r="Y22" s="60"/>
      <c r="Z22" s="444"/>
      <c r="AA22" s="61"/>
      <c r="AB22" s="436"/>
      <c r="AC22" s="64">
        <f>O22+Z22</f>
        <v>2</v>
      </c>
      <c r="AD22" s="445">
        <v>0</v>
      </c>
      <c r="AE22" s="57"/>
    </row>
    <row r="23" spans="1:31" ht="15">
      <c r="A23" s="768"/>
      <c r="B23" s="768"/>
      <c r="C23" s="769"/>
      <c r="D23" s="442" t="s">
        <v>65</v>
      </c>
      <c r="E23" s="86" t="s">
        <v>13</v>
      </c>
      <c r="F23" s="45" t="s">
        <v>231</v>
      </c>
      <c r="G23" s="82"/>
      <c r="H23" s="28">
        <v>30</v>
      </c>
      <c r="I23" s="28"/>
      <c r="J23" s="28"/>
      <c r="K23" s="28"/>
      <c r="L23" s="28"/>
      <c r="M23" s="28"/>
      <c r="N23" s="29"/>
      <c r="O23" s="438">
        <f>SUM(G23:N23)</f>
        <v>30</v>
      </c>
      <c r="P23" s="76">
        <v>2</v>
      </c>
      <c r="Q23" s="429" t="s">
        <v>48</v>
      </c>
      <c r="R23" s="27"/>
      <c r="S23" s="28">
        <v>30</v>
      </c>
      <c r="T23" s="28"/>
      <c r="U23" s="28"/>
      <c r="V23" s="28"/>
      <c r="W23" s="28"/>
      <c r="X23" s="28"/>
      <c r="Y23" s="29"/>
      <c r="Z23" s="428">
        <f>SUM(R23:Y23)</f>
        <v>30</v>
      </c>
      <c r="AA23" s="76">
        <v>2</v>
      </c>
      <c r="AB23" s="112" t="s">
        <v>48</v>
      </c>
      <c r="AC23" s="64">
        <f>O23+Z23</f>
        <v>60</v>
      </c>
      <c r="AD23" s="76">
        <v>4</v>
      </c>
      <c r="AE23" s="57"/>
    </row>
    <row r="24" spans="1:31" ht="15">
      <c r="A24" s="768"/>
      <c r="B24" s="768"/>
      <c r="C24" s="769"/>
      <c r="D24" s="442" t="s">
        <v>66</v>
      </c>
      <c r="E24" s="86" t="s">
        <v>74</v>
      </c>
      <c r="F24" s="45" t="s">
        <v>264</v>
      </c>
      <c r="G24" s="84"/>
      <c r="H24" s="59"/>
      <c r="I24" s="59"/>
      <c r="J24" s="59"/>
      <c r="K24" s="59"/>
      <c r="L24" s="59"/>
      <c r="M24" s="59"/>
      <c r="N24" s="60"/>
      <c r="O24" s="441"/>
      <c r="P24" s="61"/>
      <c r="Q24" s="339"/>
      <c r="R24" s="27">
        <v>2</v>
      </c>
      <c r="S24" s="28"/>
      <c r="T24" s="28"/>
      <c r="U24" s="28"/>
      <c r="V24" s="28"/>
      <c r="W24" s="28"/>
      <c r="X24" s="28">
        <v>13</v>
      </c>
      <c r="Y24" s="29"/>
      <c r="Z24" s="428">
        <f>SUM(R24:Y24)</f>
        <v>15</v>
      </c>
      <c r="AA24" s="76">
        <v>1</v>
      </c>
      <c r="AB24" s="169" t="s">
        <v>48</v>
      </c>
      <c r="AC24" s="64">
        <v>15</v>
      </c>
      <c r="AD24" s="76">
        <v>1</v>
      </c>
      <c r="AE24" s="57"/>
    </row>
    <row r="25" spans="1:31" ht="15">
      <c r="A25" s="768"/>
      <c r="B25" s="768"/>
      <c r="C25" s="769"/>
      <c r="D25" s="442" t="s">
        <v>67</v>
      </c>
      <c r="E25" s="86" t="s">
        <v>85</v>
      </c>
      <c r="F25" s="45" t="s">
        <v>91</v>
      </c>
      <c r="G25" s="82"/>
      <c r="H25" s="59"/>
      <c r="I25" s="59"/>
      <c r="J25" s="59"/>
      <c r="K25" s="59"/>
      <c r="L25" s="59"/>
      <c r="M25" s="59"/>
      <c r="N25" s="60"/>
      <c r="O25" s="441"/>
      <c r="P25" s="61"/>
      <c r="Q25" s="446"/>
      <c r="R25" s="27">
        <v>8</v>
      </c>
      <c r="S25" s="28"/>
      <c r="T25" s="28"/>
      <c r="U25" s="28"/>
      <c r="V25" s="28"/>
      <c r="W25" s="28"/>
      <c r="X25" s="28">
        <v>12</v>
      </c>
      <c r="Y25" s="29"/>
      <c r="Z25" s="428">
        <f>SUM(R25:Y25)</f>
        <v>20</v>
      </c>
      <c r="AA25" s="76">
        <v>2</v>
      </c>
      <c r="AB25" s="169" t="s">
        <v>48</v>
      </c>
      <c r="AC25" s="64">
        <f t="shared" si="0"/>
        <v>20</v>
      </c>
      <c r="AD25" s="76">
        <v>2</v>
      </c>
      <c r="AE25" s="57"/>
    </row>
    <row r="26" spans="1:31" ht="15">
      <c r="A26" s="768"/>
      <c r="B26" s="768"/>
      <c r="C26" s="769"/>
      <c r="D26" s="442" t="s">
        <v>68</v>
      </c>
      <c r="E26" s="86" t="s">
        <v>52</v>
      </c>
      <c r="F26" s="45" t="s">
        <v>101</v>
      </c>
      <c r="G26" s="82"/>
      <c r="H26" s="28"/>
      <c r="I26" s="28">
        <v>16</v>
      </c>
      <c r="J26" s="28"/>
      <c r="K26" s="28"/>
      <c r="L26" s="28"/>
      <c r="M26" s="28">
        <v>4</v>
      </c>
      <c r="N26" s="29"/>
      <c r="O26" s="428">
        <f>SUM(G26:N26)</f>
        <v>20</v>
      </c>
      <c r="P26" s="76">
        <v>1</v>
      </c>
      <c r="Q26" s="329" t="s">
        <v>48</v>
      </c>
      <c r="R26" s="58"/>
      <c r="S26" s="59"/>
      <c r="T26" s="59"/>
      <c r="U26" s="59"/>
      <c r="V26" s="59"/>
      <c r="W26" s="59"/>
      <c r="X26" s="59"/>
      <c r="Y26" s="60"/>
      <c r="Z26" s="444"/>
      <c r="AA26" s="61"/>
      <c r="AB26" s="436"/>
      <c r="AC26" s="64">
        <f t="shared" si="0"/>
        <v>20</v>
      </c>
      <c r="AD26" s="76">
        <v>1</v>
      </c>
      <c r="AE26" s="57"/>
    </row>
    <row r="27" spans="1:31" ht="15">
      <c r="A27" s="768"/>
      <c r="B27" s="768"/>
      <c r="C27" s="769"/>
      <c r="D27" s="442" t="s">
        <v>69</v>
      </c>
      <c r="E27" s="86" t="s">
        <v>51</v>
      </c>
      <c r="F27" s="45" t="s">
        <v>265</v>
      </c>
      <c r="G27" s="81"/>
      <c r="H27" s="59"/>
      <c r="I27" s="59"/>
      <c r="J27" s="59"/>
      <c r="K27" s="59"/>
      <c r="L27" s="59"/>
      <c r="M27" s="59"/>
      <c r="N27" s="60"/>
      <c r="O27" s="430"/>
      <c r="P27" s="61"/>
      <c r="Q27" s="339"/>
      <c r="R27" s="58"/>
      <c r="S27" s="28"/>
      <c r="T27" s="28">
        <v>10</v>
      </c>
      <c r="U27" s="28"/>
      <c r="V27" s="28"/>
      <c r="W27" s="28"/>
      <c r="X27" s="28"/>
      <c r="Y27" s="29"/>
      <c r="Z27" s="428">
        <f>SUM(R27:Y27)</f>
        <v>10</v>
      </c>
      <c r="AA27" s="76">
        <v>1</v>
      </c>
      <c r="AB27" s="127" t="s">
        <v>48</v>
      </c>
      <c r="AC27" s="64">
        <f t="shared" si="0"/>
        <v>10</v>
      </c>
      <c r="AD27" s="76">
        <v>1</v>
      </c>
      <c r="AE27" s="57"/>
    </row>
    <row r="28" spans="1:31" ht="15">
      <c r="A28" s="768"/>
      <c r="B28" s="768"/>
      <c r="C28" s="769"/>
      <c r="D28" s="442" t="s">
        <v>70</v>
      </c>
      <c r="E28" s="86" t="s">
        <v>266</v>
      </c>
      <c r="F28" s="45" t="s">
        <v>93</v>
      </c>
      <c r="G28" s="83"/>
      <c r="H28" s="28">
        <v>15</v>
      </c>
      <c r="I28" s="28"/>
      <c r="J28" s="28"/>
      <c r="K28" s="28"/>
      <c r="L28" s="28"/>
      <c r="M28" s="28"/>
      <c r="N28" s="29"/>
      <c r="O28" s="428">
        <f>SUM(G28:N28)</f>
        <v>15</v>
      </c>
      <c r="P28" s="76">
        <v>1</v>
      </c>
      <c r="Q28" s="443" t="s">
        <v>48</v>
      </c>
      <c r="R28" s="58"/>
      <c r="S28" s="59"/>
      <c r="T28" s="59"/>
      <c r="U28" s="59"/>
      <c r="V28" s="59"/>
      <c r="W28" s="59"/>
      <c r="X28" s="59"/>
      <c r="Y28" s="60"/>
      <c r="Z28" s="444"/>
      <c r="AA28" s="61"/>
      <c r="AB28" s="436"/>
      <c r="AC28" s="64">
        <f t="shared" si="0"/>
        <v>15</v>
      </c>
      <c r="AD28" s="76">
        <v>1</v>
      </c>
      <c r="AE28" s="57"/>
    </row>
    <row r="29" spans="1:31" ht="15">
      <c r="A29" s="768"/>
      <c r="B29" s="768"/>
      <c r="C29" s="769"/>
      <c r="D29" s="442" t="s">
        <v>71</v>
      </c>
      <c r="E29" s="86" t="s">
        <v>148</v>
      </c>
      <c r="F29" s="45" t="s">
        <v>97</v>
      </c>
      <c r="G29" s="84"/>
      <c r="H29" s="59"/>
      <c r="I29" s="59"/>
      <c r="J29" s="59"/>
      <c r="K29" s="59"/>
      <c r="L29" s="59"/>
      <c r="M29" s="59"/>
      <c r="N29" s="60"/>
      <c r="O29" s="441"/>
      <c r="P29" s="61"/>
      <c r="Q29" s="339"/>
      <c r="R29" s="27"/>
      <c r="S29" s="28"/>
      <c r="T29" s="28">
        <v>30</v>
      </c>
      <c r="U29" s="28"/>
      <c r="V29" s="28"/>
      <c r="W29" s="28"/>
      <c r="X29" s="28"/>
      <c r="Y29" s="29"/>
      <c r="Z29" s="447">
        <v>30</v>
      </c>
      <c r="AA29" s="76">
        <v>0</v>
      </c>
      <c r="AB29" s="127" t="s">
        <v>103</v>
      </c>
      <c r="AC29" s="64">
        <v>30</v>
      </c>
      <c r="AD29" s="434">
        <v>0</v>
      </c>
      <c r="AE29" s="57"/>
    </row>
    <row r="30" spans="1:31" ht="15">
      <c r="D30" s="448" t="s">
        <v>72</v>
      </c>
      <c r="E30" s="449" t="s">
        <v>53</v>
      </c>
      <c r="F30" s="94"/>
      <c r="G30" s="84"/>
      <c r="H30" s="59"/>
      <c r="I30" s="59"/>
      <c r="J30" s="59"/>
      <c r="K30" s="59"/>
      <c r="L30" s="59"/>
      <c r="M30" s="59"/>
      <c r="N30" s="60"/>
      <c r="O30" s="430"/>
      <c r="P30" s="61"/>
      <c r="Q30" s="446"/>
      <c r="R30" s="27">
        <v>50</v>
      </c>
      <c r="S30" s="28"/>
      <c r="T30" s="28"/>
      <c r="U30" s="28"/>
      <c r="V30" s="28"/>
      <c r="W30" s="28"/>
      <c r="X30" s="28"/>
      <c r="Y30" s="29"/>
      <c r="Z30" s="428">
        <f>SUM(R30:Y30)</f>
        <v>50</v>
      </c>
      <c r="AA30" s="76">
        <v>2</v>
      </c>
      <c r="AB30" s="112" t="s">
        <v>48</v>
      </c>
      <c r="AC30" s="64">
        <v>50</v>
      </c>
      <c r="AD30" s="76">
        <v>2</v>
      </c>
      <c r="AE30" s="57"/>
    </row>
    <row r="31" spans="1:31" ht="15.75" thickBot="1">
      <c r="D31" s="743" t="s">
        <v>89</v>
      </c>
      <c r="E31" s="744" t="s">
        <v>54</v>
      </c>
      <c r="F31" s="745" t="s">
        <v>191</v>
      </c>
      <c r="G31" s="450"/>
      <c r="H31" s="165"/>
      <c r="I31" s="165"/>
      <c r="J31" s="165"/>
      <c r="K31" s="165"/>
      <c r="L31" s="165"/>
      <c r="M31" s="165"/>
      <c r="N31" s="65"/>
      <c r="O31" s="451"/>
      <c r="P31" s="452"/>
      <c r="Q31" s="429"/>
      <c r="R31" s="67"/>
      <c r="S31" s="165"/>
      <c r="T31" s="165"/>
      <c r="U31" s="165"/>
      <c r="V31" s="165"/>
      <c r="W31" s="165">
        <v>120</v>
      </c>
      <c r="X31" s="165"/>
      <c r="Y31" s="65"/>
      <c r="Z31" s="453">
        <f>SUM(R31:Y31)</f>
        <v>120</v>
      </c>
      <c r="AA31" s="454">
        <v>4</v>
      </c>
      <c r="AB31" s="169" t="s">
        <v>88</v>
      </c>
      <c r="AC31" s="455">
        <f t="shared" si="0"/>
        <v>120</v>
      </c>
      <c r="AD31" s="434">
        <f>SUM(P31+AA31)</f>
        <v>4</v>
      </c>
      <c r="AE31" s="57"/>
    </row>
    <row r="32" spans="1:31" ht="18" customHeight="1" thickBot="1">
      <c r="A32"/>
      <c r="B32"/>
      <c r="C32"/>
      <c r="D32" s="88"/>
      <c r="E32" s="193" t="s">
        <v>47</v>
      </c>
      <c r="F32" s="36"/>
      <c r="G32" s="456">
        <f t="shared" ref="G32:N32" si="1">SUM(G13:G31)</f>
        <v>60</v>
      </c>
      <c r="H32" s="171">
        <f t="shared" si="1"/>
        <v>71</v>
      </c>
      <c r="I32" s="171">
        <f>SUM(I13:I31)</f>
        <v>162</v>
      </c>
      <c r="J32" s="171">
        <f t="shared" si="1"/>
        <v>0</v>
      </c>
      <c r="K32" s="171">
        <f t="shared" si="1"/>
        <v>0</v>
      </c>
      <c r="L32" s="171">
        <f t="shared" si="1"/>
        <v>0</v>
      </c>
      <c r="M32" s="171">
        <f t="shared" si="1"/>
        <v>4</v>
      </c>
      <c r="N32" s="172">
        <f t="shared" si="1"/>
        <v>0</v>
      </c>
      <c r="O32" s="69">
        <f>SUM(O13:O31)</f>
        <v>297</v>
      </c>
      <c r="P32" s="33">
        <f>SUM(P13:P31)</f>
        <v>25</v>
      </c>
      <c r="Q32" s="174"/>
      <c r="R32" s="171">
        <f>SUM(R13:R31)</f>
        <v>125</v>
      </c>
      <c r="S32" s="171">
        <f>SUM(S13:S31)</f>
        <v>56</v>
      </c>
      <c r="T32" s="171">
        <f>SUM(T13:T31)</f>
        <v>173</v>
      </c>
      <c r="U32" s="171"/>
      <c r="V32" s="171"/>
      <c r="W32" s="171">
        <f>SUM(W13:W31)</f>
        <v>120</v>
      </c>
      <c r="X32" s="171"/>
      <c r="Y32" s="172"/>
      <c r="Z32" s="69">
        <f>SUM(Z13:Z31)</f>
        <v>499</v>
      </c>
      <c r="AA32" s="33">
        <f>SUM(AA13:AA31)</f>
        <v>35</v>
      </c>
      <c r="AB32" s="411"/>
      <c r="AC32" s="348">
        <f>SUM(AC13:AC31)</f>
        <v>796</v>
      </c>
      <c r="AD32" s="33">
        <f>SUM(AD13:AD31)</f>
        <v>60</v>
      </c>
      <c r="AE32" s="57"/>
    </row>
    <row r="33" spans="1:31" ht="18.75">
      <c r="D33" s="89"/>
      <c r="E33" s="6" t="s">
        <v>86</v>
      </c>
      <c r="F33" s="53"/>
      <c r="G33" s="53"/>
      <c r="H33" s="55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7"/>
    </row>
    <row r="34" spans="1:31" ht="18.75">
      <c r="D34" s="89"/>
      <c r="E34" s="53"/>
      <c r="F34" s="53"/>
      <c r="G34" s="53"/>
      <c r="H34" s="55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7"/>
    </row>
    <row r="35" spans="1:31" ht="18.75">
      <c r="D35" s="8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7"/>
    </row>
    <row r="36" spans="1:31" ht="18.75">
      <c r="D36" s="8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7"/>
    </row>
    <row r="37" spans="1:31" ht="18.75">
      <c r="D37" s="8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7"/>
    </row>
    <row r="38" spans="1:31" ht="18.75">
      <c r="D38" s="8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7"/>
    </row>
    <row r="39" spans="1:31" ht="18.75">
      <c r="D39" s="89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7"/>
    </row>
    <row r="40" spans="1:31" ht="18.75">
      <c r="D40" s="89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7"/>
    </row>
    <row r="41" spans="1:31" ht="18.75">
      <c r="D41" s="89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7"/>
    </row>
    <row r="42" spans="1:31" customFormat="1" ht="18.75">
      <c r="A42" s="56"/>
      <c r="B42" s="56"/>
      <c r="C42" s="56"/>
      <c r="D42" s="89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1" ht="18.75">
      <c r="D43" s="89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1" ht="18.75">
      <c r="D44" s="89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3"/>
    </row>
    <row r="45" spans="1:31" ht="18.75">
      <c r="D45" s="89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7"/>
    </row>
    <row r="46" spans="1:31" ht="18.75">
      <c r="D46" s="89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7"/>
    </row>
    <row r="47" spans="1:31" ht="18.75">
      <c r="D47" s="89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1" ht="18.75">
      <c r="D48" s="89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4:30" ht="18.75">
      <c r="D49" s="89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4:30" ht="18.75">
      <c r="D50" s="89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4:30" ht="18.75">
      <c r="D51" s="89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4:30" ht="18.75">
      <c r="D52" s="89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4:30" ht="18.75">
      <c r="D53" s="89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4:30" ht="18.75">
      <c r="D54" s="89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4:30" ht="18.75">
      <c r="D55" s="89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4:30" ht="18.75"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4:30" ht="18.75"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4:30" ht="18.75">
      <c r="D58" s="89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4:30" ht="18.75">
      <c r="D59" s="89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4:30" ht="18.75">
      <c r="D60" s="89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4:30" ht="18.75">
      <c r="D61" s="89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4:30" ht="18.75">
      <c r="D62" s="89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4:30" ht="18.75">
      <c r="D63" s="89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4:30" ht="18.75">
      <c r="D64" s="89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4:30" ht="18.75">
      <c r="D65" s="89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4:30" ht="18.75">
      <c r="D66" s="89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4:30" ht="18.75">
      <c r="D67" s="89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4:30" ht="18.75">
      <c r="D68" s="89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4:30" ht="18.75">
      <c r="D69" s="89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4:30" ht="18.75">
      <c r="D70" s="89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4:30" ht="18.75">
      <c r="D71" s="89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4:30" ht="18.75">
      <c r="D72" s="89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4:30" ht="18.75">
      <c r="D73" s="89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4:30" ht="18.75">
      <c r="D74" s="89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4:30" ht="18.75">
      <c r="D75" s="89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4:30" ht="18.75">
      <c r="D76" s="89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4:30" ht="18.75">
      <c r="D77" s="89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4:30" ht="18.75">
      <c r="D78" s="89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4:30" ht="18.75">
      <c r="D79" s="89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4:30" ht="18.75">
      <c r="D80" s="89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4:30" ht="18.75">
      <c r="D81" s="89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4:30" ht="18.75">
      <c r="D82" s="89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4:30" ht="18.75">
      <c r="D83" s="89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4:30" ht="18.75">
      <c r="D84" s="89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spans="4:30" ht="18.75">
      <c r="D85" s="89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</row>
    <row r="86" spans="4:30" ht="18.75">
      <c r="D86" s="89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spans="4:30" ht="18.75">
      <c r="D87" s="89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4:30" ht="18.75">
      <c r="D88" s="89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4:30" ht="18.75">
      <c r="D89" s="89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4:30" ht="18.75">
      <c r="D90" s="89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4:30" ht="18.75">
      <c r="D91" s="89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4:30" ht="18.75">
      <c r="D92" s="89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4:30" ht="18.75">
      <c r="D93" s="89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4:30" ht="18.75">
      <c r="D94" s="89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4:30" ht="18.75">
      <c r="D95" s="89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4:30" ht="18.75">
      <c r="D96" s="89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4:30" ht="18.75">
      <c r="D97" s="89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4:30" ht="18.75">
      <c r="D98" s="89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4:30" ht="18.75">
      <c r="D99" s="89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4:30" ht="18.75">
      <c r="D100" s="89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4:30" ht="18.75">
      <c r="D101" s="89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4:30" ht="18.75">
      <c r="D102" s="89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4:30" ht="18.75">
      <c r="D103" s="89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4:30" ht="18.75">
      <c r="D104" s="89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4:30" ht="18.75">
      <c r="D105" s="89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4:30" ht="18.75">
      <c r="D106" s="89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4:30" ht="18.75">
      <c r="D107" s="89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4:30" ht="18.75">
      <c r="D108" s="89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4:30" ht="18.75">
      <c r="D109" s="89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4:30" ht="18.75">
      <c r="D110" s="89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4:30" ht="18.75">
      <c r="D111" s="89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4:30" ht="18.75">
      <c r="D112" s="89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4:30" ht="18.75">
      <c r="D113" s="89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</row>
    <row r="114" spans="4:30" ht="18.75">
      <c r="D114" s="89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</row>
    <row r="115" spans="4:30" ht="18.75">
      <c r="D115" s="89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</row>
    <row r="116" spans="4:30" ht="18.75">
      <c r="D116" s="8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</row>
    <row r="117" spans="4:30" ht="18.75">
      <c r="D117" s="8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</row>
    <row r="118" spans="4:30" ht="18.75">
      <c r="D118" s="8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</row>
    <row r="119" spans="4:30" ht="18.75">
      <c r="D119" s="8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</row>
    <row r="120" spans="4:30" ht="18.75">
      <c r="D120" s="8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</row>
    <row r="121" spans="4:30" ht="18.75">
      <c r="D121" s="89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</row>
    <row r="122" spans="4:30" ht="18.75">
      <c r="D122" s="8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</row>
  </sheetData>
  <mergeCells count="23">
    <mergeCell ref="A21:B29"/>
    <mergeCell ref="C21:C29"/>
    <mergeCell ref="A18:B19"/>
    <mergeCell ref="C18:C19"/>
    <mergeCell ref="A20:B20"/>
    <mergeCell ref="R1:AA1"/>
    <mergeCell ref="R2:AA2"/>
    <mergeCell ref="R3:AA3"/>
    <mergeCell ref="R4:AA4"/>
    <mergeCell ref="R5:AA5"/>
    <mergeCell ref="R6:AA6"/>
    <mergeCell ref="R7:AA7"/>
    <mergeCell ref="R8:AA8"/>
    <mergeCell ref="D10:D12"/>
    <mergeCell ref="E10:E12"/>
    <mergeCell ref="F10:F12"/>
    <mergeCell ref="G10:AB10"/>
    <mergeCell ref="AC10:AC12"/>
    <mergeCell ref="AD10:AD12"/>
    <mergeCell ref="G11:Q11"/>
    <mergeCell ref="R11:AB11"/>
    <mergeCell ref="A13:B17"/>
    <mergeCell ref="C13:C17"/>
  </mergeCells>
  <phoneticPr fontId="0" type="noConversion"/>
  <pageMargins left="0.31496062992125984" right="0.31496062992125984" top="0.15748031496062992" bottom="0.15748031496062992" header="0.11811023622047245" footer="0.11811023622047245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5"/>
  <sheetViews>
    <sheetView workbookViewId="0">
      <selection activeCell="R30" sqref="R30"/>
    </sheetView>
  </sheetViews>
  <sheetFormatPr defaultRowHeight="12.75"/>
  <cols>
    <col min="1" max="1" width="3.7109375" bestFit="1" customWidth="1"/>
    <col min="2" max="2" width="34.28515625" customWidth="1"/>
    <col min="3" max="3" width="33.5703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 ht="30">
      <c r="B1" s="417" t="s">
        <v>81</v>
      </c>
      <c r="C1" s="721" t="s">
        <v>42</v>
      </c>
      <c r="L1" s="901" t="s">
        <v>20</v>
      </c>
      <c r="M1" s="901"/>
      <c r="N1" s="902" t="s">
        <v>25</v>
      </c>
      <c r="O1" s="902"/>
      <c r="P1" s="902"/>
    </row>
    <row r="2" spans="1:21">
      <c r="B2" s="409" t="s">
        <v>82</v>
      </c>
      <c r="C2" s="389" t="s">
        <v>43</v>
      </c>
      <c r="L2" s="900" t="s">
        <v>4</v>
      </c>
      <c r="M2" s="900"/>
      <c r="N2" s="759" t="s">
        <v>24</v>
      </c>
      <c r="O2" s="759"/>
      <c r="P2" s="759"/>
    </row>
    <row r="3" spans="1:21">
      <c r="B3" s="7" t="s">
        <v>41</v>
      </c>
      <c r="C3" s="8"/>
      <c r="L3" s="900" t="s">
        <v>21</v>
      </c>
      <c r="M3" s="900"/>
      <c r="N3" s="759" t="s">
        <v>26</v>
      </c>
      <c r="O3" s="759"/>
      <c r="P3" s="759"/>
    </row>
    <row r="4" spans="1:21">
      <c r="B4" s="7" t="s">
        <v>37</v>
      </c>
      <c r="C4" s="8" t="s">
        <v>40</v>
      </c>
      <c r="F4" s="6" t="s">
        <v>258</v>
      </c>
      <c r="L4" s="900" t="s">
        <v>22</v>
      </c>
      <c r="M4" s="900"/>
      <c r="N4" s="759" t="s">
        <v>27</v>
      </c>
      <c r="O4" s="759"/>
      <c r="P4" s="759"/>
    </row>
    <row r="5" spans="1:21">
      <c r="B5" s="7" t="s">
        <v>35</v>
      </c>
      <c r="C5" s="8" t="s">
        <v>87</v>
      </c>
      <c r="F5" s="6" t="s">
        <v>112</v>
      </c>
      <c r="L5" s="900" t="s">
        <v>30</v>
      </c>
      <c r="M5" s="900"/>
      <c r="N5" s="759" t="s">
        <v>31</v>
      </c>
      <c r="O5" s="759"/>
      <c r="P5" s="759"/>
    </row>
    <row r="6" spans="1:21">
      <c r="B6" s="7" t="s">
        <v>36</v>
      </c>
      <c r="C6" s="8" t="s">
        <v>39</v>
      </c>
      <c r="L6" s="900" t="s">
        <v>29</v>
      </c>
      <c r="M6" s="900"/>
      <c r="N6" s="759" t="s">
        <v>28</v>
      </c>
      <c r="O6" s="759"/>
      <c r="P6" s="759"/>
    </row>
    <row r="7" spans="1:21">
      <c r="B7" s="50" t="s">
        <v>34</v>
      </c>
      <c r="C7" s="389" t="s">
        <v>241</v>
      </c>
      <c r="L7" s="900" t="s">
        <v>310</v>
      </c>
      <c r="M7" s="900"/>
      <c r="N7" s="759" t="s">
        <v>3</v>
      </c>
      <c r="O7" s="759"/>
      <c r="P7" s="759"/>
    </row>
    <row r="8" spans="1:21" ht="13.5" thickBot="1">
      <c r="B8" s="9" t="s">
        <v>33</v>
      </c>
      <c r="C8" s="52" t="s">
        <v>322</v>
      </c>
      <c r="L8" s="900" t="s">
        <v>32</v>
      </c>
      <c r="M8" s="900"/>
      <c r="N8" s="759" t="s">
        <v>23</v>
      </c>
      <c r="O8" s="759"/>
      <c r="P8" s="759"/>
    </row>
    <row r="9" spans="1:21" ht="13.5" thickBot="1">
      <c r="B9" s="367"/>
      <c r="C9" s="368"/>
    </row>
    <row r="10" spans="1:21" ht="13.5" thickBot="1">
      <c r="A10" s="776" t="s">
        <v>83</v>
      </c>
      <c r="B10" s="778" t="s">
        <v>53</v>
      </c>
      <c r="C10" s="762" t="s">
        <v>17</v>
      </c>
      <c r="D10" s="765" t="s">
        <v>18</v>
      </c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</row>
    <row r="11" spans="1:21" ht="13.5" thickBot="1">
      <c r="A11" s="776"/>
      <c r="B11" s="778"/>
      <c r="C11" s="763"/>
      <c r="D11" s="752" t="s">
        <v>253</v>
      </c>
      <c r="E11" s="753"/>
      <c r="F11" s="753"/>
      <c r="G11" s="753"/>
      <c r="H11" s="753"/>
      <c r="I11" s="753"/>
      <c r="J11" s="753"/>
      <c r="K11" s="753"/>
      <c r="L11" s="754"/>
      <c r="M11" s="756" t="s">
        <v>254</v>
      </c>
      <c r="N11" s="756"/>
      <c r="O11" s="756"/>
      <c r="P11" s="756"/>
      <c r="Q11" s="756"/>
      <c r="R11" s="756"/>
      <c r="S11" s="756"/>
      <c r="T11" s="756"/>
      <c r="U11" s="756"/>
    </row>
    <row r="12" spans="1:21" ht="101.25" thickBot="1">
      <c r="A12" s="777"/>
      <c r="B12" s="762"/>
      <c r="C12" s="764"/>
      <c r="D12" s="18" t="s">
        <v>20</v>
      </c>
      <c r="E12" s="19" t="s">
        <v>4</v>
      </c>
      <c r="F12" s="19" t="s">
        <v>21</v>
      </c>
      <c r="G12" s="19" t="s">
        <v>22</v>
      </c>
      <c r="H12" s="19" t="s">
        <v>79</v>
      </c>
      <c r="I12" s="40" t="s">
        <v>80</v>
      </c>
      <c r="J12" s="20" t="s">
        <v>19</v>
      </c>
      <c r="K12" s="21" t="s">
        <v>1</v>
      </c>
      <c r="L12" s="22" t="s">
        <v>44</v>
      </c>
      <c r="M12" s="21" t="s">
        <v>20</v>
      </c>
      <c r="N12" s="19" t="s">
        <v>4</v>
      </c>
      <c r="O12" s="19" t="s">
        <v>21</v>
      </c>
      <c r="P12" s="19" t="s">
        <v>22</v>
      </c>
      <c r="Q12" s="19" t="s">
        <v>79</v>
      </c>
      <c r="R12" s="40" t="s">
        <v>80</v>
      </c>
      <c r="S12" s="20" t="s">
        <v>19</v>
      </c>
      <c r="T12" s="21" t="s">
        <v>1</v>
      </c>
      <c r="U12" s="47" t="s">
        <v>44</v>
      </c>
    </row>
    <row r="13" spans="1:21">
      <c r="A13" s="185">
        <v>1</v>
      </c>
      <c r="B13" s="63" t="s">
        <v>255</v>
      </c>
      <c r="C13" s="49" t="s">
        <v>132</v>
      </c>
      <c r="D13" s="722">
        <v>15</v>
      </c>
      <c r="E13" s="390"/>
      <c r="F13" s="391"/>
      <c r="G13" s="391"/>
      <c r="H13" s="391"/>
      <c r="I13" s="392"/>
      <c r="J13" s="723">
        <v>15</v>
      </c>
      <c r="K13" s="903">
        <v>1</v>
      </c>
      <c r="L13" s="905" t="s">
        <v>48</v>
      </c>
      <c r="M13" s="390"/>
      <c r="N13" s="391"/>
      <c r="O13" s="391"/>
      <c r="P13" s="391"/>
      <c r="Q13" s="391"/>
      <c r="R13" s="392"/>
      <c r="S13" s="394">
        <f>SUM(M13:R13)</f>
        <v>0</v>
      </c>
      <c r="T13" s="393"/>
      <c r="U13" s="394"/>
    </row>
    <row r="14" spans="1:21">
      <c r="A14" s="185">
        <v>2</v>
      </c>
      <c r="B14" s="85" t="s">
        <v>256</v>
      </c>
      <c r="C14" s="45" t="s">
        <v>132</v>
      </c>
      <c r="D14" s="724">
        <v>15</v>
      </c>
      <c r="E14" s="395"/>
      <c r="F14" s="396"/>
      <c r="G14" s="396"/>
      <c r="H14" s="396"/>
      <c r="I14" s="397"/>
      <c r="J14" s="725">
        <v>15</v>
      </c>
      <c r="K14" s="904"/>
      <c r="L14" s="906"/>
      <c r="M14" s="395"/>
      <c r="N14" s="396"/>
      <c r="O14" s="396"/>
      <c r="P14" s="396"/>
      <c r="Q14" s="396"/>
      <c r="R14" s="397"/>
      <c r="S14" s="726">
        <f t="shared" ref="S14:S16" si="0">SUM(M14:R14)</f>
        <v>0</v>
      </c>
      <c r="T14" s="398"/>
      <c r="U14" s="399"/>
    </row>
    <row r="15" spans="1:21">
      <c r="A15" s="185">
        <v>3</v>
      </c>
      <c r="B15" s="85" t="s">
        <v>257</v>
      </c>
      <c r="C15" s="45" t="s">
        <v>221</v>
      </c>
      <c r="D15" s="724">
        <v>15</v>
      </c>
      <c r="E15" s="395"/>
      <c r="F15" s="396"/>
      <c r="G15" s="396"/>
      <c r="H15" s="396"/>
      <c r="I15" s="397"/>
      <c r="J15" s="725">
        <v>15</v>
      </c>
      <c r="K15" s="904"/>
      <c r="L15" s="906"/>
      <c r="M15" s="395"/>
      <c r="N15" s="396"/>
      <c r="O15" s="396"/>
      <c r="P15" s="396"/>
      <c r="Q15" s="396"/>
      <c r="R15" s="397"/>
      <c r="S15" s="727">
        <f t="shared" si="0"/>
        <v>0</v>
      </c>
      <c r="T15" s="398"/>
      <c r="U15" s="399"/>
    </row>
    <row r="16" spans="1:21" ht="26.25" thickBot="1">
      <c r="A16" s="497"/>
      <c r="B16" s="735" t="s">
        <v>300</v>
      </c>
      <c r="C16" s="736"/>
      <c r="D16" s="400"/>
      <c r="E16" s="401"/>
      <c r="F16" s="401"/>
      <c r="G16" s="401"/>
      <c r="H16" s="401"/>
      <c r="I16" s="402"/>
      <c r="J16" s="404"/>
      <c r="K16" s="406"/>
      <c r="L16" s="403"/>
      <c r="M16" s="400"/>
      <c r="N16" s="401"/>
      <c r="O16" s="401"/>
      <c r="P16" s="401"/>
      <c r="Q16" s="401"/>
      <c r="R16" s="402"/>
      <c r="S16" s="404">
        <f t="shared" si="0"/>
        <v>0</v>
      </c>
      <c r="T16" s="728"/>
      <c r="U16" s="404"/>
    </row>
    <row r="17" spans="1:23" ht="13.5" thickBot="1">
      <c r="A17" s="2"/>
      <c r="B17" s="405" t="s">
        <v>47</v>
      </c>
      <c r="C17" s="405"/>
      <c r="D17" s="729">
        <v>15</v>
      </c>
      <c r="E17" s="730">
        <v>0</v>
      </c>
      <c r="F17" s="731">
        <f>SUM(F13:F16)</f>
        <v>0</v>
      </c>
      <c r="G17" s="730">
        <f>SUM(G13:G16)</f>
        <v>0</v>
      </c>
      <c r="H17" s="730">
        <f>SUM(H13:H16)</f>
        <v>0</v>
      </c>
      <c r="I17" s="732">
        <f>SUM(I13:I16)</f>
        <v>0</v>
      </c>
      <c r="J17" s="408">
        <v>15</v>
      </c>
      <c r="K17" s="406">
        <f>SUM(K13:K16)</f>
        <v>1</v>
      </c>
      <c r="L17" s="407"/>
      <c r="M17" s="414">
        <f t="shared" ref="M17:R17" si="1">SUM(M13:M16)</f>
        <v>0</v>
      </c>
      <c r="N17" s="733">
        <f t="shared" si="1"/>
        <v>0</v>
      </c>
      <c r="O17" s="733">
        <f t="shared" si="1"/>
        <v>0</v>
      </c>
      <c r="P17" s="733">
        <f t="shared" si="1"/>
        <v>0</v>
      </c>
      <c r="Q17" s="733">
        <f t="shared" si="1"/>
        <v>0</v>
      </c>
      <c r="R17" s="734">
        <f t="shared" si="1"/>
        <v>0</v>
      </c>
      <c r="S17" s="406">
        <f>SUM(M17:R17)</f>
        <v>0</v>
      </c>
      <c r="T17" s="408">
        <f>SUM(T13:T16)</f>
        <v>0</v>
      </c>
      <c r="U17" s="408"/>
    </row>
    <row r="18" spans="1:23" ht="13.5" thickBot="1">
      <c r="A18" s="2"/>
      <c r="B18" s="405"/>
      <c r="C18" s="405"/>
      <c r="D18" s="907">
        <f>SUM(D17:I17)</f>
        <v>15</v>
      </c>
      <c r="E18" s="908"/>
      <c r="F18" s="908"/>
      <c r="G18" s="908"/>
      <c r="H18" s="908"/>
      <c r="I18" s="909"/>
      <c r="J18" s="408"/>
      <c r="K18" s="408"/>
      <c r="L18" s="408"/>
      <c r="M18" s="907">
        <f>SUM(M17:R17)</f>
        <v>0</v>
      </c>
      <c r="N18" s="908"/>
      <c r="O18" s="908"/>
      <c r="P18" s="908"/>
      <c r="Q18" s="908"/>
      <c r="R18" s="909"/>
      <c r="S18" s="408"/>
      <c r="T18" s="408"/>
      <c r="U18" s="408"/>
    </row>
    <row r="22" spans="1:23">
      <c r="B22" s="6" t="s">
        <v>86</v>
      </c>
    </row>
    <row r="24" spans="1:23">
      <c r="V24" s="3"/>
      <c r="W24" s="4"/>
    </row>
    <row r="25" spans="1:23">
      <c r="V25" s="5"/>
      <c r="W25" s="4"/>
    </row>
  </sheetData>
  <mergeCells count="26">
    <mergeCell ref="L7:M7"/>
    <mergeCell ref="N7:P7"/>
    <mergeCell ref="L8:M8"/>
    <mergeCell ref="N8:P8"/>
    <mergeCell ref="A10:A12"/>
    <mergeCell ref="B10:B12"/>
    <mergeCell ref="C10:C12"/>
    <mergeCell ref="D10:U10"/>
    <mergeCell ref="D11:L11"/>
    <mergeCell ref="M11:U11"/>
    <mergeCell ref="K13:K15"/>
    <mergeCell ref="L13:L15"/>
    <mergeCell ref="D18:I18"/>
    <mergeCell ref="M18:R18"/>
    <mergeCell ref="L1:M1"/>
    <mergeCell ref="N1:P1"/>
    <mergeCell ref="L2:M2"/>
    <mergeCell ref="N2:P2"/>
    <mergeCell ref="L3:M3"/>
    <mergeCell ref="N3:P3"/>
    <mergeCell ref="L4:M4"/>
    <mergeCell ref="N4:P4"/>
    <mergeCell ref="L5:M5"/>
    <mergeCell ref="N5:P5"/>
    <mergeCell ref="L6:M6"/>
    <mergeCell ref="N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zoomScale="90" zoomScaleNormal="90" workbookViewId="0">
      <selection activeCell="B34" sqref="B34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21" ht="30">
      <c r="B1" s="417" t="s">
        <v>81</v>
      </c>
      <c r="C1" s="457" t="s">
        <v>42</v>
      </c>
      <c r="D1" s="45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ht="18">
      <c r="B2" s="50" t="s">
        <v>82</v>
      </c>
      <c r="C2" s="51" t="s">
        <v>43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>
      <c r="B3" s="7" t="s">
        <v>41</v>
      </c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>
      <c r="B4" s="7" t="s">
        <v>37</v>
      </c>
      <c r="C4" s="8" t="s">
        <v>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>
      <c r="B5" s="7" t="s">
        <v>35</v>
      </c>
      <c r="C5" s="102" t="s">
        <v>87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>
      <c r="B6" s="7" t="s">
        <v>36</v>
      </c>
      <c r="C6" s="8" t="s">
        <v>39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8">
      <c r="B7" s="50" t="s">
        <v>34</v>
      </c>
      <c r="C7" s="51" t="s">
        <v>38</v>
      </c>
      <c r="D7" s="6"/>
      <c r="E7" s="6"/>
      <c r="F7" s="6"/>
      <c r="G7" s="6"/>
      <c r="H7" s="6" t="s">
        <v>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ht="19.5" customHeight="1" thickBot="1">
      <c r="B8" s="9" t="s">
        <v>33</v>
      </c>
      <c r="C8" s="52" t="s">
        <v>112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3.5" thickBot="1">
      <c r="B9" s="1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>
      <c r="B10" s="12" t="s">
        <v>20</v>
      </c>
      <c r="C10" s="13" t="s">
        <v>25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>
      <c r="B11" s="14" t="s">
        <v>4</v>
      </c>
      <c r="C11" s="15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>
      <c r="B12" s="14" t="s">
        <v>21</v>
      </c>
      <c r="C12" s="15" t="s">
        <v>26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>
      <c r="B13" s="14" t="s">
        <v>22</v>
      </c>
      <c r="C13" s="15" t="s">
        <v>27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>
      <c r="B14" s="14" t="s">
        <v>5</v>
      </c>
      <c r="C14" s="15" t="s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13.5" thickBot="1">
      <c r="B15" s="16" t="s">
        <v>32</v>
      </c>
      <c r="C15" s="17" t="s">
        <v>23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3.5" thickBo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3" ht="13.5" thickBot="1">
      <c r="A17" s="776" t="s">
        <v>83</v>
      </c>
      <c r="B17" s="778" t="s">
        <v>53</v>
      </c>
      <c r="C17" s="762" t="s">
        <v>17</v>
      </c>
      <c r="D17" s="765" t="s">
        <v>18</v>
      </c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6"/>
      <c r="U17" s="766"/>
    </row>
    <row r="18" spans="1:23" ht="13.5" thickBot="1">
      <c r="A18" s="776"/>
      <c r="B18" s="778"/>
      <c r="C18" s="763"/>
      <c r="D18" s="752" t="s">
        <v>78</v>
      </c>
      <c r="E18" s="753"/>
      <c r="F18" s="753"/>
      <c r="G18" s="753"/>
      <c r="H18" s="753"/>
      <c r="I18" s="753"/>
      <c r="J18" s="753"/>
      <c r="K18" s="753"/>
      <c r="L18" s="754"/>
      <c r="M18" s="756" t="s">
        <v>267</v>
      </c>
      <c r="N18" s="756"/>
      <c r="O18" s="756"/>
      <c r="P18" s="756"/>
      <c r="Q18" s="756"/>
      <c r="R18" s="756"/>
      <c r="S18" s="756"/>
      <c r="T18" s="756"/>
      <c r="U18" s="756"/>
    </row>
    <row r="19" spans="1:23" ht="101.25" thickBot="1">
      <c r="A19" s="777"/>
      <c r="B19" s="778"/>
      <c r="C19" s="764"/>
      <c r="D19" s="18" t="s">
        <v>20</v>
      </c>
      <c r="E19" s="19" t="s">
        <v>4</v>
      </c>
      <c r="F19" s="19" t="s">
        <v>21</v>
      </c>
      <c r="G19" s="19" t="s">
        <v>22</v>
      </c>
      <c r="H19" s="19" t="s">
        <v>79</v>
      </c>
      <c r="I19" s="40" t="s">
        <v>80</v>
      </c>
      <c r="J19" s="20" t="s">
        <v>19</v>
      </c>
      <c r="K19" s="21" t="s">
        <v>1</v>
      </c>
      <c r="L19" s="22" t="s">
        <v>44</v>
      </c>
      <c r="M19" s="21" t="s">
        <v>20</v>
      </c>
      <c r="N19" s="19" t="s">
        <v>4</v>
      </c>
      <c r="O19" s="19" t="s">
        <v>21</v>
      </c>
      <c r="P19" s="19" t="s">
        <v>22</v>
      </c>
      <c r="Q19" s="19" t="s">
        <v>79</v>
      </c>
      <c r="R19" s="40" t="s">
        <v>80</v>
      </c>
      <c r="S19" s="20" t="s">
        <v>19</v>
      </c>
      <c r="T19" s="21" t="s">
        <v>1</v>
      </c>
      <c r="U19" s="47" t="s">
        <v>44</v>
      </c>
    </row>
    <row r="20" spans="1:23" ht="15" customHeight="1">
      <c r="A20" s="1" t="s">
        <v>55</v>
      </c>
      <c r="B20" s="375" t="s">
        <v>73</v>
      </c>
      <c r="C20" s="461" t="s">
        <v>94</v>
      </c>
      <c r="D20" s="25"/>
      <c r="E20" s="37"/>
      <c r="F20" s="23"/>
      <c r="G20" s="23"/>
      <c r="H20" s="23"/>
      <c r="I20" s="41"/>
      <c r="J20" s="24">
        <v>0</v>
      </c>
      <c r="K20" s="25"/>
      <c r="L20" s="25"/>
      <c r="M20" s="37">
        <v>25</v>
      </c>
      <c r="N20" s="23"/>
      <c r="O20" s="23"/>
      <c r="P20" s="23"/>
      <c r="Q20" s="23"/>
      <c r="R20" s="41"/>
      <c r="S20" s="773">
        <v>50</v>
      </c>
      <c r="T20" s="25">
        <v>1</v>
      </c>
      <c r="U20" s="24" t="s">
        <v>48</v>
      </c>
    </row>
    <row r="21" spans="1:23" ht="15" customHeight="1">
      <c r="A21" s="459" t="s">
        <v>56</v>
      </c>
      <c r="B21" s="377" t="s">
        <v>75</v>
      </c>
      <c r="C21" s="333" t="s">
        <v>268</v>
      </c>
      <c r="D21" s="39"/>
      <c r="E21" s="27"/>
      <c r="F21" s="28"/>
      <c r="G21" s="28"/>
      <c r="H21" s="28"/>
      <c r="I21" s="29"/>
      <c r="J21" s="26">
        <v>0</v>
      </c>
      <c r="K21" s="30"/>
      <c r="L21" s="30"/>
      <c r="M21" s="27">
        <v>25</v>
      </c>
      <c r="N21" s="28"/>
      <c r="O21" s="28"/>
      <c r="P21" s="28"/>
      <c r="Q21" s="28"/>
      <c r="R21" s="29"/>
      <c r="S21" s="774"/>
      <c r="T21" s="30">
        <v>1</v>
      </c>
      <c r="U21" s="26" t="s">
        <v>48</v>
      </c>
    </row>
    <row r="22" spans="1:23" ht="15" customHeight="1">
      <c r="A22" s="460" t="s">
        <v>57</v>
      </c>
      <c r="B22" s="462" t="s">
        <v>76</v>
      </c>
      <c r="C22" s="462" t="s">
        <v>95</v>
      </c>
      <c r="D22" s="30"/>
      <c r="E22" s="42"/>
      <c r="F22" s="43"/>
      <c r="G22" s="43"/>
      <c r="H22" s="43"/>
      <c r="I22" s="44"/>
      <c r="J22" s="26">
        <f>SUM(D22:I22)</f>
        <v>0</v>
      </c>
      <c r="K22" s="30"/>
      <c r="L22" s="30"/>
      <c r="M22" s="42">
        <v>25</v>
      </c>
      <c r="N22" s="43"/>
      <c r="O22" s="43"/>
      <c r="P22" s="43"/>
      <c r="Q22" s="43"/>
      <c r="R22" s="44"/>
      <c r="S22" s="774"/>
      <c r="T22" s="30">
        <v>1</v>
      </c>
      <c r="U22" s="48" t="s">
        <v>48</v>
      </c>
    </row>
    <row r="23" spans="1:23" ht="15" customHeight="1">
      <c r="A23" s="459" t="s">
        <v>58</v>
      </c>
      <c r="B23" s="333" t="s">
        <v>102</v>
      </c>
      <c r="C23" s="333" t="s">
        <v>269</v>
      </c>
      <c r="D23" s="30"/>
      <c r="E23" s="42"/>
      <c r="F23" s="43"/>
      <c r="G23" s="43"/>
      <c r="H23" s="43"/>
      <c r="I23" s="44"/>
      <c r="J23" s="26">
        <f>SUM(D23:I23)</f>
        <v>0</v>
      </c>
      <c r="K23" s="30"/>
      <c r="L23" s="30"/>
      <c r="M23" s="42">
        <v>25</v>
      </c>
      <c r="N23" s="43"/>
      <c r="O23" s="43"/>
      <c r="P23" s="43"/>
      <c r="Q23" s="43"/>
      <c r="R23" s="44"/>
      <c r="S23" s="774"/>
      <c r="T23" s="30">
        <v>1</v>
      </c>
      <c r="U23" s="26" t="s">
        <v>48</v>
      </c>
    </row>
    <row r="24" spans="1:23" ht="15" customHeight="1" thickBot="1">
      <c r="A24" s="463" t="s">
        <v>59</v>
      </c>
      <c r="B24" s="464" t="s">
        <v>98</v>
      </c>
      <c r="C24" s="332" t="s">
        <v>90</v>
      </c>
      <c r="D24" s="30"/>
      <c r="E24" s="42"/>
      <c r="F24" s="43"/>
      <c r="G24" s="43"/>
      <c r="H24" s="43"/>
      <c r="I24" s="44"/>
      <c r="J24" s="26">
        <f>SUM(D24:I24)</f>
        <v>0</v>
      </c>
      <c r="K24" s="30"/>
      <c r="L24" s="30"/>
      <c r="M24" s="42">
        <v>25</v>
      </c>
      <c r="N24" s="43"/>
      <c r="O24" s="43"/>
      <c r="P24" s="43"/>
      <c r="Q24" s="43"/>
      <c r="R24" s="44"/>
      <c r="S24" s="775"/>
      <c r="T24" s="79">
        <v>1</v>
      </c>
      <c r="U24" s="26" t="s">
        <v>48</v>
      </c>
    </row>
    <row r="25" spans="1:23" ht="15" customHeight="1" thickBot="1">
      <c r="A25" s="2"/>
      <c r="B25" s="36" t="s">
        <v>47</v>
      </c>
      <c r="C25" s="46"/>
      <c r="D25" s="32">
        <f t="shared" ref="D25:K25" si="0">SUM(D20:D24)</f>
        <v>0</v>
      </c>
      <c r="E25" s="38">
        <f t="shared" si="0"/>
        <v>0</v>
      </c>
      <c r="F25" s="32">
        <f t="shared" si="0"/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4"/>
      <c r="M25" s="33">
        <v>0</v>
      </c>
      <c r="N25" s="33">
        <f>SUM(N20:N24)</f>
        <v>0</v>
      </c>
      <c r="O25" s="33">
        <f>SUM(O20:O24)</f>
        <v>0</v>
      </c>
      <c r="P25" s="33">
        <f>SUM(P20:P24)</f>
        <v>0</v>
      </c>
      <c r="Q25" s="33">
        <f>SUM(Q20:Q24)</f>
        <v>0</v>
      </c>
      <c r="R25" s="33">
        <f>SUM(R20:R24)</f>
        <v>0</v>
      </c>
      <c r="S25" s="32"/>
      <c r="T25" s="33"/>
      <c r="U25" s="33"/>
      <c r="V25" s="3"/>
      <c r="W25" s="4"/>
    </row>
    <row r="26" spans="1:23" ht="15" customHeight="1" thickBot="1">
      <c r="A26" s="2"/>
      <c r="B26" s="35" t="s">
        <v>0</v>
      </c>
      <c r="C26" s="36"/>
      <c r="D26" s="752">
        <f>SUM(D25:I25)</f>
        <v>0</v>
      </c>
      <c r="E26" s="753"/>
      <c r="F26" s="753"/>
      <c r="G26" s="753"/>
      <c r="H26" s="753"/>
      <c r="I26" s="754"/>
      <c r="J26" s="33"/>
      <c r="K26" s="33"/>
      <c r="L26" s="33"/>
      <c r="M26" s="752">
        <v>0</v>
      </c>
      <c r="N26" s="753"/>
      <c r="O26" s="753"/>
      <c r="P26" s="753"/>
      <c r="Q26" s="753"/>
      <c r="R26" s="754"/>
      <c r="S26" s="33"/>
      <c r="T26" s="33">
        <v>2</v>
      </c>
      <c r="U26" s="33"/>
      <c r="V26" s="5"/>
      <c r="W26" s="4"/>
    </row>
    <row r="27" spans="1:2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3">
      <c r="B30" s="6" t="s">
        <v>86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</sheetData>
  <mergeCells count="9">
    <mergeCell ref="S20:S24"/>
    <mergeCell ref="D26:I26"/>
    <mergeCell ref="M26:R26"/>
    <mergeCell ref="A17:A19"/>
    <mergeCell ref="B17:B19"/>
    <mergeCell ref="C17:C19"/>
    <mergeCell ref="D17:U17"/>
    <mergeCell ref="D18:L18"/>
    <mergeCell ref="M18:U18"/>
  </mergeCells>
  <phoneticPr fontId="0" type="noConversion"/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3"/>
  <sheetViews>
    <sheetView topLeftCell="A10" zoomScale="85" zoomScaleNormal="85" workbookViewId="0">
      <selection activeCell="A37" sqref="A37:XFD37"/>
    </sheetView>
  </sheetViews>
  <sheetFormatPr defaultRowHeight="12.75"/>
  <cols>
    <col min="1" max="1" width="14.42578125" customWidth="1"/>
    <col min="2" max="2" width="11.28515625" customWidth="1"/>
    <col min="3" max="3" width="4.140625" bestFit="1" customWidth="1"/>
    <col min="4" max="4" width="35" customWidth="1"/>
    <col min="5" max="5" width="52.7109375" customWidth="1"/>
    <col min="6" max="15" width="4.28515625" customWidth="1"/>
    <col min="16" max="16" width="8.140625" customWidth="1"/>
    <col min="17" max="26" width="4.28515625" customWidth="1"/>
    <col min="27" max="27" width="8.140625" customWidth="1"/>
    <col min="28" max="28" width="6.7109375" customWidth="1"/>
    <col min="29" max="29" width="6" style="178" customWidth="1"/>
    <col min="31" max="31" width="13.85546875" bestFit="1" customWidth="1"/>
  </cols>
  <sheetData>
    <row r="1" spans="1:34" ht="19.5" thickBot="1">
      <c r="C1" s="465"/>
      <c r="D1" s="351" t="s">
        <v>81</v>
      </c>
      <c r="E1" s="466" t="s">
        <v>42</v>
      </c>
      <c r="F1" s="6"/>
      <c r="G1" s="6"/>
      <c r="P1" s="467" t="s">
        <v>20</v>
      </c>
      <c r="Q1" s="759" t="s">
        <v>25</v>
      </c>
      <c r="R1" s="759"/>
      <c r="S1" s="759"/>
      <c r="T1" s="759"/>
      <c r="U1" s="78"/>
      <c r="V1" s="78"/>
      <c r="W1" s="78"/>
      <c r="X1" s="78"/>
      <c r="Y1" s="78"/>
      <c r="Z1" s="78"/>
      <c r="AD1" s="101"/>
      <c r="AE1" s="101"/>
      <c r="AF1" s="101"/>
      <c r="AG1" s="101"/>
      <c r="AH1" s="101"/>
    </row>
    <row r="2" spans="1:34" ht="18.75">
      <c r="C2" s="99"/>
      <c r="D2" s="469" t="s">
        <v>82</v>
      </c>
      <c r="E2" s="470" t="s">
        <v>43</v>
      </c>
      <c r="F2" s="6"/>
      <c r="G2" s="6"/>
      <c r="P2" s="467" t="s">
        <v>4</v>
      </c>
      <c r="Q2" s="759" t="s">
        <v>24</v>
      </c>
      <c r="R2" s="759"/>
      <c r="S2" s="759"/>
      <c r="T2" s="759"/>
      <c r="U2" s="78"/>
      <c r="V2" s="78"/>
      <c r="W2" s="78"/>
      <c r="X2" s="78"/>
      <c r="Y2" s="78"/>
      <c r="Z2" s="78"/>
      <c r="AD2" s="101"/>
      <c r="AE2" s="101"/>
      <c r="AF2" s="101"/>
      <c r="AG2" s="101"/>
      <c r="AH2" s="101"/>
    </row>
    <row r="3" spans="1:34" ht="18.75">
      <c r="A3" s="103" t="s">
        <v>114</v>
      </c>
      <c r="C3" s="99"/>
      <c r="D3" s="7" t="s">
        <v>41</v>
      </c>
      <c r="E3" s="8"/>
      <c r="F3" s="6"/>
      <c r="G3" s="6"/>
      <c r="P3" s="467" t="s">
        <v>21</v>
      </c>
      <c r="Q3" s="759" t="s">
        <v>26</v>
      </c>
      <c r="R3" s="759"/>
      <c r="S3" s="759"/>
      <c r="T3" s="759"/>
      <c r="U3" s="78"/>
      <c r="V3" s="78"/>
      <c r="W3" s="78"/>
      <c r="X3" s="78"/>
      <c r="Y3" s="78"/>
      <c r="Z3" s="78"/>
      <c r="AD3" s="101"/>
      <c r="AE3" s="101"/>
      <c r="AF3" s="101"/>
      <c r="AG3" s="101"/>
      <c r="AH3" s="101"/>
    </row>
    <row r="4" spans="1:34" ht="18.75">
      <c r="A4" s="103" t="s">
        <v>270</v>
      </c>
      <c r="C4" s="99"/>
      <c r="D4" s="7" t="s">
        <v>37</v>
      </c>
      <c r="E4" s="8" t="s">
        <v>40</v>
      </c>
      <c r="F4" s="6"/>
      <c r="G4" s="6" t="s">
        <v>258</v>
      </c>
      <c r="P4" s="467" t="s">
        <v>22</v>
      </c>
      <c r="Q4" s="759" t="s">
        <v>27</v>
      </c>
      <c r="R4" s="759"/>
      <c r="S4" s="759"/>
      <c r="T4" s="759"/>
      <c r="U4" s="78"/>
      <c r="V4" s="78"/>
      <c r="W4" s="78"/>
      <c r="X4" s="78"/>
      <c r="Y4" s="78"/>
      <c r="Z4" s="78"/>
      <c r="AD4" s="101"/>
      <c r="AE4" s="101"/>
      <c r="AF4" s="101"/>
      <c r="AG4" s="101"/>
      <c r="AH4" s="101"/>
    </row>
    <row r="5" spans="1:34" ht="18.75">
      <c r="C5" s="99"/>
      <c r="D5" s="7" t="s">
        <v>35</v>
      </c>
      <c r="E5" s="102" t="s">
        <v>87</v>
      </c>
      <c r="F5" s="6"/>
      <c r="G5" s="6" t="s">
        <v>112</v>
      </c>
      <c r="P5" s="467" t="s">
        <v>30</v>
      </c>
      <c r="Q5" s="759" t="s">
        <v>31</v>
      </c>
      <c r="R5" s="759"/>
      <c r="S5" s="759"/>
      <c r="T5" s="759"/>
      <c r="U5" s="78"/>
      <c r="V5" s="78"/>
      <c r="W5" s="78"/>
      <c r="X5" s="78"/>
      <c r="Y5" s="78"/>
      <c r="Z5" s="78"/>
      <c r="AD5" s="101"/>
      <c r="AE5" s="101"/>
      <c r="AF5" s="101"/>
      <c r="AG5" s="101"/>
      <c r="AH5" s="101"/>
    </row>
    <row r="6" spans="1:34" ht="18.75">
      <c r="C6" s="99"/>
      <c r="D6" s="7" t="s">
        <v>36</v>
      </c>
      <c r="E6" s="8" t="s">
        <v>39</v>
      </c>
      <c r="F6" s="6"/>
      <c r="G6" s="6"/>
      <c r="P6" s="467" t="s">
        <v>29</v>
      </c>
      <c r="Q6" s="759" t="s">
        <v>28</v>
      </c>
      <c r="R6" s="759"/>
      <c r="S6" s="759"/>
      <c r="T6" s="759"/>
      <c r="U6" s="78"/>
      <c r="V6" s="78"/>
      <c r="W6" s="78"/>
      <c r="X6" s="78"/>
      <c r="Y6" s="78"/>
      <c r="Z6" s="78"/>
      <c r="AD6" s="101"/>
      <c r="AE6" s="101"/>
      <c r="AF6" s="101"/>
      <c r="AG6" s="101"/>
      <c r="AH6" s="101"/>
    </row>
    <row r="7" spans="1:34" ht="18.75">
      <c r="C7" s="99"/>
      <c r="D7" s="471" t="s">
        <v>34</v>
      </c>
      <c r="E7" s="472" t="s">
        <v>113</v>
      </c>
      <c r="F7" s="6"/>
      <c r="G7" s="6"/>
      <c r="P7" s="467" t="s">
        <v>5</v>
      </c>
      <c r="Q7" s="759" t="s">
        <v>3</v>
      </c>
      <c r="R7" s="759"/>
      <c r="S7" s="759"/>
      <c r="T7" s="759"/>
      <c r="U7" s="78"/>
      <c r="V7" s="78"/>
      <c r="W7" s="78"/>
      <c r="X7" s="78"/>
      <c r="Y7" s="78"/>
      <c r="Z7" s="78"/>
      <c r="AD7" s="101"/>
      <c r="AE7" s="101"/>
      <c r="AF7" s="101"/>
      <c r="AG7" s="101"/>
      <c r="AH7" s="101"/>
    </row>
    <row r="8" spans="1:34" ht="19.5" thickBot="1">
      <c r="C8" s="99"/>
      <c r="D8" s="9" t="s">
        <v>33</v>
      </c>
      <c r="E8" s="52" t="s">
        <v>271</v>
      </c>
      <c r="F8" s="6"/>
      <c r="G8" s="6"/>
      <c r="P8" s="467" t="s">
        <v>32</v>
      </c>
      <c r="Q8" s="759" t="s">
        <v>23</v>
      </c>
      <c r="R8" s="759"/>
      <c r="S8" s="759"/>
      <c r="T8" s="759"/>
      <c r="U8" s="78"/>
      <c r="V8" s="78"/>
      <c r="W8" s="78"/>
      <c r="X8" s="78"/>
      <c r="Y8" s="78"/>
      <c r="Z8" s="78"/>
      <c r="AD8" s="101"/>
      <c r="AE8" s="101"/>
      <c r="AF8" s="101"/>
      <c r="AG8" s="101"/>
      <c r="AH8" s="101"/>
    </row>
    <row r="9" spans="1:34" ht="19.5" thickBot="1">
      <c r="C9" s="99"/>
      <c r="D9" s="10"/>
      <c r="E9" s="11"/>
      <c r="F9" s="6"/>
      <c r="G9" s="6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99"/>
      <c r="AC9" s="100"/>
      <c r="AD9" s="101"/>
      <c r="AE9" s="101"/>
      <c r="AF9" s="101"/>
      <c r="AG9" s="101"/>
      <c r="AH9" s="101"/>
    </row>
    <row r="10" spans="1:34" ht="19.5" thickBot="1">
      <c r="C10" s="776" t="s">
        <v>83</v>
      </c>
      <c r="D10" s="778" t="s">
        <v>16</v>
      </c>
      <c r="E10" s="762" t="s">
        <v>17</v>
      </c>
      <c r="F10" s="765" t="s">
        <v>18</v>
      </c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89" t="s">
        <v>46</v>
      </c>
      <c r="AC10" s="749" t="s">
        <v>45</v>
      </c>
      <c r="AD10" s="101"/>
      <c r="AE10" s="101"/>
      <c r="AF10" s="101"/>
      <c r="AG10" s="101"/>
      <c r="AH10" s="101"/>
    </row>
    <row r="11" spans="1:34" ht="19.5" thickBot="1">
      <c r="C11" s="776"/>
      <c r="D11" s="778"/>
      <c r="E11" s="763"/>
      <c r="F11" s="754" t="s">
        <v>115</v>
      </c>
      <c r="G11" s="756"/>
      <c r="H11" s="756"/>
      <c r="I11" s="756"/>
      <c r="J11" s="756"/>
      <c r="K11" s="756"/>
      <c r="L11" s="756"/>
      <c r="M11" s="756"/>
      <c r="N11" s="756"/>
      <c r="O11" s="756"/>
      <c r="P11" s="33"/>
      <c r="Q11" s="755" t="s">
        <v>116</v>
      </c>
      <c r="R11" s="756"/>
      <c r="S11" s="756"/>
      <c r="T11" s="756"/>
      <c r="U11" s="756"/>
      <c r="V11" s="756"/>
      <c r="W11" s="756"/>
      <c r="X11" s="755"/>
      <c r="Y11" s="756"/>
      <c r="Z11" s="756"/>
      <c r="AA11" s="756"/>
      <c r="AB11" s="790"/>
      <c r="AC11" s="750"/>
      <c r="AD11" s="101"/>
      <c r="AE11" s="101"/>
      <c r="AF11" s="101"/>
      <c r="AG11" s="101"/>
      <c r="AH11" s="101"/>
    </row>
    <row r="12" spans="1:34" ht="77.25" thickBot="1">
      <c r="C12" s="776"/>
      <c r="D12" s="778"/>
      <c r="E12" s="764"/>
      <c r="F12" s="18" t="s">
        <v>20</v>
      </c>
      <c r="G12" s="19" t="s">
        <v>4</v>
      </c>
      <c r="H12" s="19" t="s">
        <v>21</v>
      </c>
      <c r="I12" s="19" t="s">
        <v>22</v>
      </c>
      <c r="J12" s="19" t="s">
        <v>30</v>
      </c>
      <c r="K12" s="19" t="s">
        <v>29</v>
      </c>
      <c r="L12" s="19" t="s">
        <v>3</v>
      </c>
      <c r="M12" s="21" t="s">
        <v>23</v>
      </c>
      <c r="N12" s="107" t="s">
        <v>19</v>
      </c>
      <c r="O12" s="72" t="s">
        <v>1</v>
      </c>
      <c r="P12" s="22" t="s">
        <v>44</v>
      </c>
      <c r="Q12" s="21" t="s">
        <v>20</v>
      </c>
      <c r="R12" s="18" t="s">
        <v>4</v>
      </c>
      <c r="S12" s="19" t="s">
        <v>21</v>
      </c>
      <c r="T12" s="19" t="s">
        <v>22</v>
      </c>
      <c r="U12" s="19" t="s">
        <v>30</v>
      </c>
      <c r="V12" s="19" t="s">
        <v>29</v>
      </c>
      <c r="W12" s="19" t="s">
        <v>3</v>
      </c>
      <c r="X12" s="21" t="s">
        <v>23</v>
      </c>
      <c r="Y12" s="107" t="s">
        <v>19</v>
      </c>
      <c r="Z12" s="72" t="s">
        <v>1</v>
      </c>
      <c r="AA12" s="22" t="s">
        <v>44</v>
      </c>
      <c r="AB12" s="790"/>
      <c r="AC12" s="751"/>
      <c r="AD12" s="101"/>
      <c r="AE12" s="101"/>
      <c r="AF12" s="101"/>
      <c r="AG12" s="101"/>
      <c r="AH12" s="101"/>
    </row>
    <row r="13" spans="1:34" ht="15" customHeight="1">
      <c r="A13" s="783" t="s">
        <v>272</v>
      </c>
      <c r="B13" s="791"/>
      <c r="C13" s="486" t="s">
        <v>55</v>
      </c>
      <c r="D13" s="114" t="s">
        <v>117</v>
      </c>
      <c r="E13" s="115" t="s">
        <v>273</v>
      </c>
      <c r="F13" s="376">
        <v>15</v>
      </c>
      <c r="G13" s="23"/>
      <c r="H13" s="23">
        <v>25</v>
      </c>
      <c r="I13" s="23"/>
      <c r="J13" s="23"/>
      <c r="K13" s="23"/>
      <c r="L13" s="23"/>
      <c r="M13" s="184"/>
      <c r="N13" s="116">
        <f>SUM(F13:M13)</f>
        <v>40</v>
      </c>
      <c r="O13" s="75">
        <v>4</v>
      </c>
      <c r="P13" s="37" t="s">
        <v>48</v>
      </c>
      <c r="Q13" s="23">
        <v>10</v>
      </c>
      <c r="R13" s="23"/>
      <c r="S13" s="23">
        <v>25</v>
      </c>
      <c r="T13" s="23"/>
      <c r="U13" s="23"/>
      <c r="V13" s="23"/>
      <c r="W13" s="23"/>
      <c r="X13" s="41"/>
      <c r="Y13" s="117">
        <f>SUM(Q13:X13)</f>
        <v>35</v>
      </c>
      <c r="Z13" s="75">
        <v>3</v>
      </c>
      <c r="AA13" s="118" t="s">
        <v>2</v>
      </c>
      <c r="AB13" s="328">
        <f>N13+Y13</f>
        <v>75</v>
      </c>
      <c r="AC13" s="473">
        <f>O13+Z13</f>
        <v>7</v>
      </c>
      <c r="AD13" s="101"/>
      <c r="AE13" s="101"/>
      <c r="AF13" s="101"/>
      <c r="AG13" s="101"/>
      <c r="AH13" s="101"/>
    </row>
    <row r="14" spans="1:34" ht="15" customHeight="1">
      <c r="A14" s="783"/>
      <c r="B14" s="792"/>
      <c r="C14" s="487" t="s">
        <v>56</v>
      </c>
      <c r="D14" s="123" t="s">
        <v>118</v>
      </c>
      <c r="E14" s="124" t="s">
        <v>274</v>
      </c>
      <c r="F14" s="378">
        <v>10</v>
      </c>
      <c r="G14" s="28">
        <v>5</v>
      </c>
      <c r="H14" s="28">
        <v>15</v>
      </c>
      <c r="I14" s="28"/>
      <c r="J14" s="28"/>
      <c r="K14" s="28"/>
      <c r="L14" s="28"/>
      <c r="M14" s="189"/>
      <c r="N14" s="125">
        <f>SUM(F14:M14)</f>
        <v>30</v>
      </c>
      <c r="O14" s="76">
        <v>3</v>
      </c>
      <c r="P14" s="42" t="s">
        <v>48</v>
      </c>
      <c r="Q14" s="28"/>
      <c r="R14" s="28"/>
      <c r="S14" s="28"/>
      <c r="T14" s="28"/>
      <c r="U14" s="28"/>
      <c r="V14" s="28"/>
      <c r="W14" s="28"/>
      <c r="X14" s="29"/>
      <c r="Y14" s="126"/>
      <c r="Z14" s="30"/>
      <c r="AA14" s="127"/>
      <c r="AB14" s="330">
        <f t="shared" ref="AB14:AC20" si="0">N14+Y14</f>
        <v>30</v>
      </c>
      <c r="AC14" s="474">
        <f t="shared" si="0"/>
        <v>3</v>
      </c>
      <c r="AD14" s="101"/>
      <c r="AE14" s="101"/>
      <c r="AF14" s="101"/>
      <c r="AG14" s="101"/>
      <c r="AH14" s="101"/>
    </row>
    <row r="15" spans="1:34" ht="15" customHeight="1">
      <c r="A15" s="783"/>
      <c r="B15" s="792"/>
      <c r="C15" s="487" t="s">
        <v>57</v>
      </c>
      <c r="D15" s="123" t="s">
        <v>119</v>
      </c>
      <c r="E15" s="124" t="s">
        <v>120</v>
      </c>
      <c r="F15" s="378">
        <v>20</v>
      </c>
      <c r="G15" s="28">
        <v>10</v>
      </c>
      <c r="H15" s="28">
        <v>40</v>
      </c>
      <c r="I15" s="28"/>
      <c r="J15" s="28"/>
      <c r="K15" s="28"/>
      <c r="L15" s="28"/>
      <c r="M15" s="189"/>
      <c r="N15" s="129">
        <f>SUM(F15:M15)</f>
        <v>70</v>
      </c>
      <c r="O15" s="76">
        <v>7</v>
      </c>
      <c r="P15" s="42" t="s">
        <v>2</v>
      </c>
      <c r="Q15" s="28"/>
      <c r="R15" s="28"/>
      <c r="S15" s="28"/>
      <c r="T15" s="28"/>
      <c r="U15" s="28"/>
      <c r="V15" s="28"/>
      <c r="W15" s="28"/>
      <c r="X15" s="29"/>
      <c r="Y15" s="126"/>
      <c r="Z15" s="30"/>
      <c r="AA15" s="127"/>
      <c r="AB15" s="330">
        <f t="shared" si="0"/>
        <v>70</v>
      </c>
      <c r="AC15" s="474">
        <f t="shared" si="0"/>
        <v>7</v>
      </c>
      <c r="AD15" s="101"/>
      <c r="AE15" s="101"/>
      <c r="AF15" s="101"/>
      <c r="AG15" s="101"/>
      <c r="AH15" s="101"/>
    </row>
    <row r="16" spans="1:34" ht="15" customHeight="1">
      <c r="A16" s="783"/>
      <c r="B16" s="792"/>
      <c r="C16" s="487" t="s">
        <v>58</v>
      </c>
      <c r="D16" s="123" t="s">
        <v>121</v>
      </c>
      <c r="E16" s="124" t="s">
        <v>275</v>
      </c>
      <c r="F16" s="378"/>
      <c r="G16" s="28"/>
      <c r="H16" s="28">
        <v>10</v>
      </c>
      <c r="I16" s="28"/>
      <c r="J16" s="28"/>
      <c r="K16" s="28"/>
      <c r="L16" s="28"/>
      <c r="M16" s="189"/>
      <c r="N16" s="125">
        <f>SUM(F16:M16)</f>
        <v>10</v>
      </c>
      <c r="O16" s="76">
        <v>1</v>
      </c>
      <c r="P16" s="42" t="s">
        <v>48</v>
      </c>
      <c r="Q16" s="28"/>
      <c r="R16" s="28"/>
      <c r="S16" s="28"/>
      <c r="T16" s="28"/>
      <c r="U16" s="28"/>
      <c r="V16" s="28"/>
      <c r="W16" s="28"/>
      <c r="X16" s="29"/>
      <c r="Y16" s="82"/>
      <c r="Z16" s="30"/>
      <c r="AA16" s="127"/>
      <c r="AB16" s="330">
        <f>N16+Y16</f>
        <v>10</v>
      </c>
      <c r="AC16" s="474">
        <f>O16+Z16</f>
        <v>1</v>
      </c>
      <c r="AD16" s="101"/>
      <c r="AE16" s="101"/>
      <c r="AF16" s="101"/>
      <c r="AG16" s="101"/>
      <c r="AH16" s="101"/>
    </row>
    <row r="17" spans="1:36" ht="15" customHeight="1">
      <c r="A17" s="783"/>
      <c r="B17" s="792"/>
      <c r="C17" s="487" t="s">
        <v>59</v>
      </c>
      <c r="D17" s="123" t="s">
        <v>122</v>
      </c>
      <c r="E17" s="124" t="s">
        <v>123</v>
      </c>
      <c r="F17" s="475"/>
      <c r="G17" s="131"/>
      <c r="H17" s="131"/>
      <c r="I17" s="131"/>
      <c r="J17" s="131"/>
      <c r="K17" s="131"/>
      <c r="L17" s="131"/>
      <c r="M17" s="476"/>
      <c r="N17" s="133"/>
      <c r="O17" s="134"/>
      <c r="P17" s="130"/>
      <c r="Q17" s="131">
        <v>20</v>
      </c>
      <c r="R17" s="131"/>
      <c r="S17" s="131">
        <v>20</v>
      </c>
      <c r="T17" s="131"/>
      <c r="U17" s="131"/>
      <c r="V17" s="131"/>
      <c r="W17" s="131"/>
      <c r="X17" s="132"/>
      <c r="Y17" s="135">
        <f>X17+W17+V17+U17+T17+S17+R17+Q17</f>
        <v>40</v>
      </c>
      <c r="Z17" s="136">
        <v>3</v>
      </c>
      <c r="AA17" s="137" t="s">
        <v>48</v>
      </c>
      <c r="AB17" s="330">
        <f t="shared" ref="AB17:AC32" si="1">N17+Y17</f>
        <v>40</v>
      </c>
      <c r="AC17" s="474">
        <f t="shared" si="0"/>
        <v>3</v>
      </c>
      <c r="AD17" s="101"/>
      <c r="AE17" s="101"/>
      <c r="AF17" s="101"/>
      <c r="AG17" s="101"/>
      <c r="AH17" s="101"/>
    </row>
    <row r="18" spans="1:36" ht="15" customHeight="1">
      <c r="A18" s="783"/>
      <c r="B18" s="792"/>
      <c r="C18" s="487" t="s">
        <v>60</v>
      </c>
      <c r="D18" s="123" t="s">
        <v>124</v>
      </c>
      <c r="E18" s="124" t="s">
        <v>276</v>
      </c>
      <c r="F18" s="378"/>
      <c r="G18" s="28"/>
      <c r="H18" s="28"/>
      <c r="I18" s="28"/>
      <c r="J18" s="28"/>
      <c r="K18" s="28"/>
      <c r="L18" s="28"/>
      <c r="M18" s="189"/>
      <c r="N18" s="126"/>
      <c r="O18" s="30"/>
      <c r="P18" s="42"/>
      <c r="Q18" s="28">
        <v>4</v>
      </c>
      <c r="R18" s="28">
        <v>3</v>
      </c>
      <c r="S18" s="28">
        <v>8</v>
      </c>
      <c r="T18" s="28"/>
      <c r="U18" s="28"/>
      <c r="V18" s="28"/>
      <c r="W18" s="28"/>
      <c r="X18" s="29"/>
      <c r="Y18" s="125">
        <f>SUM(Q18:X18)</f>
        <v>15</v>
      </c>
      <c r="Z18" s="76">
        <v>1</v>
      </c>
      <c r="AA18" s="127" t="s">
        <v>48</v>
      </c>
      <c r="AB18" s="330">
        <f t="shared" si="1"/>
        <v>15</v>
      </c>
      <c r="AC18" s="474">
        <f t="shared" si="0"/>
        <v>1</v>
      </c>
      <c r="AD18" s="101"/>
      <c r="AE18" s="101"/>
      <c r="AF18" s="101"/>
      <c r="AG18" s="101"/>
      <c r="AH18" s="101"/>
    </row>
    <row r="19" spans="1:36" ht="15" customHeight="1">
      <c r="A19" s="783"/>
      <c r="B19" s="792"/>
      <c r="C19" s="487" t="s">
        <v>61</v>
      </c>
      <c r="D19" s="123" t="s">
        <v>125</v>
      </c>
      <c r="E19" s="124" t="s">
        <v>277</v>
      </c>
      <c r="F19" s="378"/>
      <c r="G19" s="28"/>
      <c r="H19" s="28"/>
      <c r="I19" s="28"/>
      <c r="J19" s="28"/>
      <c r="K19" s="28"/>
      <c r="L19" s="28"/>
      <c r="M19" s="189"/>
      <c r="N19" s="126"/>
      <c r="O19" s="30"/>
      <c r="P19" s="42"/>
      <c r="Q19" s="28">
        <v>13</v>
      </c>
      <c r="R19" s="28">
        <v>9</v>
      </c>
      <c r="S19" s="28">
        <v>18</v>
      </c>
      <c r="T19" s="28"/>
      <c r="U19" s="28"/>
      <c r="V19" s="28"/>
      <c r="W19" s="28"/>
      <c r="X19" s="29"/>
      <c r="Y19" s="125">
        <f>SUM(Q19:X19)</f>
        <v>40</v>
      </c>
      <c r="Z19" s="76">
        <v>4</v>
      </c>
      <c r="AA19" s="127" t="s">
        <v>2</v>
      </c>
      <c r="AB19" s="330">
        <f t="shared" si="1"/>
        <v>40</v>
      </c>
      <c r="AC19" s="474">
        <f t="shared" si="0"/>
        <v>4</v>
      </c>
      <c r="AD19" s="105"/>
      <c r="AE19" s="105"/>
      <c r="AF19" s="105"/>
      <c r="AG19" s="105"/>
      <c r="AH19" s="105"/>
      <c r="AI19" s="106"/>
      <c r="AJ19" s="106"/>
    </row>
    <row r="20" spans="1:36" ht="15" customHeight="1">
      <c r="A20" s="783"/>
      <c r="B20" s="792"/>
      <c r="C20" s="487" t="s">
        <v>62</v>
      </c>
      <c r="D20" s="123" t="s">
        <v>126</v>
      </c>
      <c r="E20" s="124" t="s">
        <v>100</v>
      </c>
      <c r="F20" s="378">
        <v>3</v>
      </c>
      <c r="G20" s="28">
        <v>4</v>
      </c>
      <c r="H20" s="28">
        <v>8</v>
      </c>
      <c r="I20" s="28"/>
      <c r="J20" s="28"/>
      <c r="K20" s="28"/>
      <c r="L20" s="28"/>
      <c r="M20" s="189"/>
      <c r="N20" s="125">
        <f>SUM(F20:M20)</f>
        <v>15</v>
      </c>
      <c r="O20" s="76">
        <v>2</v>
      </c>
      <c r="P20" s="42" t="s">
        <v>48</v>
      </c>
      <c r="Q20" s="28"/>
      <c r="R20" s="28"/>
      <c r="S20" s="28"/>
      <c r="T20" s="28"/>
      <c r="U20" s="28"/>
      <c r="V20" s="28"/>
      <c r="W20" s="28"/>
      <c r="X20" s="29"/>
      <c r="Y20" s="82"/>
      <c r="Z20" s="30"/>
      <c r="AA20" s="127"/>
      <c r="AB20" s="330">
        <f t="shared" si="1"/>
        <v>15</v>
      </c>
      <c r="AC20" s="474">
        <f t="shared" si="0"/>
        <v>2</v>
      </c>
      <c r="AD20" s="105"/>
      <c r="AE20" s="105"/>
      <c r="AF20" s="105"/>
      <c r="AG20" s="105"/>
      <c r="AH20" s="105"/>
      <c r="AI20" s="106"/>
      <c r="AJ20" s="106"/>
    </row>
    <row r="21" spans="1:36" ht="15" customHeight="1">
      <c r="A21" s="783"/>
      <c r="B21" s="793"/>
      <c r="C21" s="487" t="s">
        <v>63</v>
      </c>
      <c r="D21" s="123" t="s">
        <v>127</v>
      </c>
      <c r="E21" s="124" t="s">
        <v>278</v>
      </c>
      <c r="F21" s="378"/>
      <c r="G21" s="28"/>
      <c r="H21" s="28"/>
      <c r="I21" s="28"/>
      <c r="J21" s="28"/>
      <c r="K21" s="28"/>
      <c r="L21" s="28"/>
      <c r="M21" s="189"/>
      <c r="N21" s="126"/>
      <c r="O21" s="30"/>
      <c r="P21" s="42"/>
      <c r="Q21" s="28">
        <v>12</v>
      </c>
      <c r="R21" s="28">
        <v>8</v>
      </c>
      <c r="S21" s="28">
        <v>30</v>
      </c>
      <c r="T21" s="28"/>
      <c r="U21" s="28"/>
      <c r="V21" s="28"/>
      <c r="W21" s="28"/>
      <c r="X21" s="29"/>
      <c r="Y21" s="125">
        <f>SUM(Q21:X21)</f>
        <v>50</v>
      </c>
      <c r="Z21" s="76">
        <v>4</v>
      </c>
      <c r="AA21" s="127" t="s">
        <v>2</v>
      </c>
      <c r="AB21" s="330">
        <f t="shared" si="1"/>
        <v>50</v>
      </c>
      <c r="AC21" s="474">
        <f>O21+Z21</f>
        <v>4</v>
      </c>
      <c r="AD21" s="105"/>
      <c r="AE21" s="105"/>
      <c r="AF21" s="105"/>
      <c r="AG21" s="105"/>
      <c r="AH21" s="105"/>
      <c r="AI21" s="106"/>
      <c r="AJ21" s="106"/>
    </row>
    <row r="22" spans="1:36" ht="15" customHeight="1">
      <c r="A22" s="783" t="s">
        <v>108</v>
      </c>
      <c r="B22" s="784"/>
      <c r="C22" s="487" t="s">
        <v>64</v>
      </c>
      <c r="D22" s="123" t="s">
        <v>128</v>
      </c>
      <c r="E22" s="124" t="s">
        <v>279</v>
      </c>
      <c r="F22" s="378"/>
      <c r="G22" s="28"/>
      <c r="H22" s="28"/>
      <c r="I22" s="28"/>
      <c r="J22" s="28"/>
      <c r="K22" s="28"/>
      <c r="L22" s="28"/>
      <c r="M22" s="189"/>
      <c r="N22" s="126"/>
      <c r="O22" s="30"/>
      <c r="P22" s="42"/>
      <c r="Q22" s="28"/>
      <c r="R22" s="28">
        <v>15</v>
      </c>
      <c r="S22" s="28"/>
      <c r="T22" s="28"/>
      <c r="U22" s="28"/>
      <c r="V22" s="28"/>
      <c r="W22" s="28"/>
      <c r="X22" s="29"/>
      <c r="Y22" s="125">
        <f>SUM(Q22:X22)</f>
        <v>15</v>
      </c>
      <c r="Z22" s="76">
        <v>1</v>
      </c>
      <c r="AA22" s="127" t="s">
        <v>48</v>
      </c>
      <c r="AB22" s="330">
        <f t="shared" si="1"/>
        <v>15</v>
      </c>
      <c r="AC22" s="474">
        <f t="shared" si="1"/>
        <v>1</v>
      </c>
      <c r="AD22" s="112"/>
      <c r="AE22" s="113"/>
      <c r="AF22" s="105"/>
      <c r="AG22" s="105"/>
      <c r="AH22" s="105"/>
      <c r="AI22" s="106"/>
      <c r="AJ22" s="106"/>
    </row>
    <row r="23" spans="1:36" s="122" customFormat="1" ht="15" customHeight="1">
      <c r="A23" s="783"/>
      <c r="B23" s="785"/>
      <c r="C23" s="487" t="s">
        <v>65</v>
      </c>
      <c r="D23" s="123" t="s">
        <v>129</v>
      </c>
      <c r="E23" s="124" t="s">
        <v>130</v>
      </c>
      <c r="F23" s="378">
        <v>15</v>
      </c>
      <c r="G23" s="28"/>
      <c r="H23" s="28"/>
      <c r="I23" s="28"/>
      <c r="J23" s="28"/>
      <c r="K23" s="28"/>
      <c r="L23" s="28"/>
      <c r="M23" s="189"/>
      <c r="N23" s="125">
        <f>SUM(F23:M23)</f>
        <v>15</v>
      </c>
      <c r="O23" s="76">
        <v>1</v>
      </c>
      <c r="P23" s="42" t="s">
        <v>48</v>
      </c>
      <c r="Q23" s="28"/>
      <c r="R23" s="28"/>
      <c r="S23" s="28"/>
      <c r="T23" s="28"/>
      <c r="U23" s="28"/>
      <c r="V23" s="28"/>
      <c r="W23" s="28"/>
      <c r="X23" s="29"/>
      <c r="Y23" s="82"/>
      <c r="Z23" s="30"/>
      <c r="AA23" s="127"/>
      <c r="AB23" s="330">
        <f t="shared" si="1"/>
        <v>15</v>
      </c>
      <c r="AC23" s="474">
        <f t="shared" si="1"/>
        <v>1</v>
      </c>
      <c r="AD23" s="119"/>
      <c r="AE23" s="120"/>
      <c r="AF23" s="105"/>
      <c r="AG23" s="105"/>
      <c r="AH23" s="105"/>
      <c r="AI23" s="106"/>
      <c r="AJ23" s="121"/>
    </row>
    <row r="24" spans="1:36" ht="15" customHeight="1">
      <c r="A24" s="786" t="s">
        <v>109</v>
      </c>
      <c r="B24" s="787" t="s">
        <v>110</v>
      </c>
      <c r="C24" s="153" t="s">
        <v>66</v>
      </c>
      <c r="D24" s="143" t="s">
        <v>131</v>
      </c>
      <c r="E24" s="45" t="s">
        <v>132</v>
      </c>
      <c r="F24" s="378"/>
      <c r="G24" s="28"/>
      <c r="H24" s="28">
        <v>30</v>
      </c>
      <c r="I24" s="28"/>
      <c r="J24" s="28"/>
      <c r="K24" s="28"/>
      <c r="L24" s="28"/>
      <c r="M24" s="189"/>
      <c r="N24" s="125">
        <f>SUM(F24:M24)</f>
        <v>30</v>
      </c>
      <c r="O24" s="76">
        <v>2</v>
      </c>
      <c r="P24" s="42" t="s">
        <v>48</v>
      </c>
      <c r="Q24" s="28"/>
      <c r="R24" s="28"/>
      <c r="S24" s="28"/>
      <c r="T24" s="28"/>
      <c r="U24" s="28"/>
      <c r="V24" s="28"/>
      <c r="W24" s="28"/>
      <c r="X24" s="29"/>
      <c r="Y24" s="126"/>
      <c r="Z24" s="30"/>
      <c r="AA24" s="127"/>
      <c r="AB24" s="330">
        <f t="shared" si="1"/>
        <v>30</v>
      </c>
      <c r="AC24" s="474">
        <f t="shared" si="1"/>
        <v>2</v>
      </c>
      <c r="AD24" s="119"/>
      <c r="AE24" s="128"/>
      <c r="AF24" s="105"/>
      <c r="AG24" s="105"/>
      <c r="AH24" s="105"/>
      <c r="AI24" s="106"/>
      <c r="AJ24" s="106"/>
    </row>
    <row r="25" spans="1:36" ht="15" customHeight="1">
      <c r="A25" s="786"/>
      <c r="B25" s="787"/>
      <c r="C25" s="153" t="s">
        <v>67</v>
      </c>
      <c r="D25" s="143" t="s">
        <v>133</v>
      </c>
      <c r="E25" s="45" t="s">
        <v>134</v>
      </c>
      <c r="F25" s="378"/>
      <c r="G25" s="28"/>
      <c r="H25" s="28"/>
      <c r="I25" s="28"/>
      <c r="J25" s="28"/>
      <c r="K25" s="28"/>
      <c r="L25" s="28"/>
      <c r="M25" s="189"/>
      <c r="N25" s="82"/>
      <c r="O25" s="30"/>
      <c r="P25" s="42"/>
      <c r="Q25" s="28"/>
      <c r="R25" s="28">
        <v>5</v>
      </c>
      <c r="S25" s="28">
        <v>25</v>
      </c>
      <c r="T25" s="28"/>
      <c r="U25" s="28"/>
      <c r="V25" s="28"/>
      <c r="W25" s="28"/>
      <c r="X25" s="29"/>
      <c r="Y25" s="125">
        <v>30</v>
      </c>
      <c r="Z25" s="76">
        <v>2</v>
      </c>
      <c r="AA25" s="127" t="s">
        <v>48</v>
      </c>
      <c r="AB25" s="330">
        <f t="shared" si="1"/>
        <v>30</v>
      </c>
      <c r="AC25" s="474">
        <f>O25+Z25</f>
        <v>2</v>
      </c>
      <c r="AD25" s="119"/>
      <c r="AE25" s="120"/>
      <c r="AF25" s="105"/>
      <c r="AG25" s="105"/>
      <c r="AH25" s="105"/>
      <c r="AI25" s="106"/>
      <c r="AJ25" s="106"/>
    </row>
    <row r="26" spans="1:36" ht="15" customHeight="1">
      <c r="A26" s="786"/>
      <c r="B26" s="787"/>
      <c r="C26" s="153" t="s">
        <v>68</v>
      </c>
      <c r="D26" s="143" t="s">
        <v>135</v>
      </c>
      <c r="E26" s="45" t="s">
        <v>132</v>
      </c>
      <c r="F26" s="378">
        <v>10</v>
      </c>
      <c r="G26" s="28"/>
      <c r="H26" s="28"/>
      <c r="I26" s="28"/>
      <c r="J26" s="28"/>
      <c r="K26" s="28"/>
      <c r="L26" s="28"/>
      <c r="M26" s="189"/>
      <c r="N26" s="125">
        <f t="shared" ref="N26" si="2">SUM(F26:M26)</f>
        <v>10</v>
      </c>
      <c r="O26" s="76">
        <v>1</v>
      </c>
      <c r="P26" s="42" t="s">
        <v>48</v>
      </c>
      <c r="Q26" s="28"/>
      <c r="R26" s="28"/>
      <c r="S26" s="28"/>
      <c r="T26" s="28"/>
      <c r="U26" s="28"/>
      <c r="V26" s="28"/>
      <c r="W26" s="28"/>
      <c r="X26" s="29"/>
      <c r="Y26" s="82"/>
      <c r="Z26" s="30"/>
      <c r="AA26" s="127"/>
      <c r="AB26" s="330">
        <f t="shared" si="1"/>
        <v>10</v>
      </c>
      <c r="AC26" s="474">
        <f>O26+Z26</f>
        <v>1</v>
      </c>
      <c r="AD26" s="119"/>
      <c r="AE26" s="128"/>
      <c r="AF26" s="105"/>
      <c r="AG26" s="105"/>
      <c r="AH26" s="105"/>
      <c r="AI26" s="106"/>
      <c r="AJ26" s="106"/>
    </row>
    <row r="27" spans="1:36" s="141" customFormat="1" ht="15" customHeight="1">
      <c r="A27" s="786"/>
      <c r="B27" s="787"/>
      <c r="C27" s="153" t="s">
        <v>69</v>
      </c>
      <c r="D27" s="143" t="s">
        <v>136</v>
      </c>
      <c r="E27" s="45" t="s">
        <v>134</v>
      </c>
      <c r="F27" s="378">
        <v>5</v>
      </c>
      <c r="G27" s="28">
        <v>4</v>
      </c>
      <c r="H27" s="28">
        <v>24</v>
      </c>
      <c r="I27" s="28"/>
      <c r="J27" s="28"/>
      <c r="K27" s="28"/>
      <c r="L27" s="28"/>
      <c r="M27" s="189"/>
      <c r="N27" s="125">
        <f>SUM(F27:M27)</f>
        <v>33</v>
      </c>
      <c r="O27" s="76">
        <v>2</v>
      </c>
      <c r="P27" s="42" t="s">
        <v>48</v>
      </c>
      <c r="Q27" s="28"/>
      <c r="R27" s="28"/>
      <c r="S27" s="28"/>
      <c r="T27" s="28"/>
      <c r="U27" s="28"/>
      <c r="V27" s="28"/>
      <c r="W27" s="28"/>
      <c r="X27" s="29"/>
      <c r="Y27" s="126"/>
      <c r="Z27" s="30"/>
      <c r="AA27" s="127"/>
      <c r="AB27" s="330">
        <f t="shared" si="1"/>
        <v>33</v>
      </c>
      <c r="AC27" s="474">
        <f>O27+Z27</f>
        <v>2</v>
      </c>
      <c r="AD27" s="138"/>
      <c r="AE27" s="139"/>
      <c r="AF27" s="105"/>
      <c r="AG27" s="105"/>
      <c r="AH27" s="105"/>
      <c r="AI27" s="106"/>
      <c r="AJ27" s="140"/>
    </row>
    <row r="28" spans="1:36" ht="15" customHeight="1">
      <c r="A28" s="786"/>
      <c r="B28" s="787"/>
      <c r="C28" s="153" t="s">
        <v>70</v>
      </c>
      <c r="D28" s="96" t="s">
        <v>137</v>
      </c>
      <c r="E28" s="45" t="s">
        <v>138</v>
      </c>
      <c r="F28" s="378"/>
      <c r="G28" s="28"/>
      <c r="H28" s="28"/>
      <c r="I28" s="28"/>
      <c r="J28" s="28"/>
      <c r="K28" s="28"/>
      <c r="L28" s="28"/>
      <c r="M28" s="189"/>
      <c r="N28" s="82"/>
      <c r="O28" s="30"/>
      <c r="P28" s="144"/>
      <c r="Q28" s="28">
        <v>6</v>
      </c>
      <c r="R28" s="28">
        <v>8</v>
      </c>
      <c r="S28" s="28">
        <v>24</v>
      </c>
      <c r="T28" s="28"/>
      <c r="U28" s="28"/>
      <c r="V28" s="28"/>
      <c r="W28" s="28"/>
      <c r="X28" s="29"/>
      <c r="Y28" s="125">
        <f>SUM(Q28:X28)</f>
        <v>38</v>
      </c>
      <c r="Z28" s="76">
        <v>3</v>
      </c>
      <c r="AA28" s="42" t="s">
        <v>48</v>
      </c>
      <c r="AB28" s="330">
        <f t="shared" si="1"/>
        <v>38</v>
      </c>
      <c r="AC28" s="474">
        <f t="shared" si="1"/>
        <v>3</v>
      </c>
      <c r="AD28" s="119"/>
      <c r="AE28" s="120"/>
      <c r="AF28" s="105"/>
      <c r="AG28" s="105"/>
      <c r="AH28" s="105"/>
      <c r="AI28" s="106"/>
      <c r="AJ28" s="106"/>
    </row>
    <row r="29" spans="1:36" ht="25.5">
      <c r="A29" s="786"/>
      <c r="B29" s="788" t="s">
        <v>139</v>
      </c>
      <c r="C29" s="488" t="s">
        <v>71</v>
      </c>
      <c r="D29" s="146" t="s">
        <v>140</v>
      </c>
      <c r="E29" s="147" t="s">
        <v>191</v>
      </c>
      <c r="F29" s="378"/>
      <c r="G29" s="28">
        <v>2</v>
      </c>
      <c r="H29" s="28">
        <v>10</v>
      </c>
      <c r="I29" s="28"/>
      <c r="J29" s="28"/>
      <c r="K29" s="28"/>
      <c r="L29" s="28"/>
      <c r="M29" s="189"/>
      <c r="N29" s="125">
        <f>SUM(F29:M29)</f>
        <v>12</v>
      </c>
      <c r="O29" s="76">
        <v>1</v>
      </c>
      <c r="P29" s="42" t="s">
        <v>48</v>
      </c>
      <c r="Q29" s="28"/>
      <c r="R29" s="28"/>
      <c r="S29" s="28"/>
      <c r="T29" s="28"/>
      <c r="U29" s="28"/>
      <c r="V29" s="28"/>
      <c r="W29" s="28"/>
      <c r="X29" s="29"/>
      <c r="Y29" s="126"/>
      <c r="Z29" s="30"/>
      <c r="AA29" s="127"/>
      <c r="AB29" s="330">
        <f t="shared" si="1"/>
        <v>12</v>
      </c>
      <c r="AC29" s="474">
        <f t="shared" si="1"/>
        <v>1</v>
      </c>
      <c r="AD29" s="119"/>
      <c r="AE29" s="128"/>
      <c r="AF29" s="105"/>
      <c r="AG29" s="105"/>
      <c r="AH29" s="105"/>
      <c r="AI29" s="106"/>
      <c r="AJ29" s="106"/>
    </row>
    <row r="30" spans="1:36" ht="25.5">
      <c r="A30" s="786"/>
      <c r="B30" s="788"/>
      <c r="C30" s="488" t="s">
        <v>72</v>
      </c>
      <c r="D30" s="146" t="s">
        <v>140</v>
      </c>
      <c r="E30" s="147" t="s">
        <v>191</v>
      </c>
      <c r="F30" s="378"/>
      <c r="G30" s="28"/>
      <c r="H30" s="28"/>
      <c r="I30" s="28"/>
      <c r="J30" s="28"/>
      <c r="K30" s="28"/>
      <c r="L30" s="28"/>
      <c r="M30" s="189"/>
      <c r="N30" s="126"/>
      <c r="O30" s="30"/>
      <c r="P30" s="42"/>
      <c r="Q30" s="28"/>
      <c r="R30" s="28">
        <v>6</v>
      </c>
      <c r="S30" s="28">
        <v>12</v>
      </c>
      <c r="T30" s="28"/>
      <c r="U30" s="28"/>
      <c r="V30" s="28"/>
      <c r="W30" s="28"/>
      <c r="X30" s="29"/>
      <c r="Y30" s="125">
        <f>SUM(Q30:X30)</f>
        <v>18</v>
      </c>
      <c r="Z30" s="76">
        <v>1</v>
      </c>
      <c r="AA30" s="127" t="s">
        <v>48</v>
      </c>
      <c r="AB30" s="330">
        <f t="shared" si="1"/>
        <v>18</v>
      </c>
      <c r="AC30" s="474">
        <f t="shared" si="1"/>
        <v>1</v>
      </c>
      <c r="AD30" s="119"/>
      <c r="AE30" s="128"/>
      <c r="AF30" s="105"/>
      <c r="AG30" s="105"/>
      <c r="AH30" s="105"/>
      <c r="AI30" s="106"/>
      <c r="AJ30" s="106"/>
    </row>
    <row r="31" spans="1:36" ht="15" customHeight="1">
      <c r="A31" s="779" t="s">
        <v>111</v>
      </c>
      <c r="B31" s="780"/>
      <c r="C31" s="489" t="s">
        <v>89</v>
      </c>
      <c r="D31" s="148" t="s">
        <v>141</v>
      </c>
      <c r="E31" s="148" t="s">
        <v>280</v>
      </c>
      <c r="F31" s="378"/>
      <c r="G31" s="28"/>
      <c r="H31" s="28"/>
      <c r="I31" s="28"/>
      <c r="J31" s="28"/>
      <c r="K31" s="28"/>
      <c r="L31" s="28"/>
      <c r="M31" s="189"/>
      <c r="N31" s="82"/>
      <c r="O31" s="30"/>
      <c r="P31" s="42"/>
      <c r="Q31" s="28"/>
      <c r="R31" s="28"/>
      <c r="S31" s="28">
        <v>26</v>
      </c>
      <c r="T31" s="28">
        <v>4</v>
      </c>
      <c r="U31" s="28"/>
      <c r="V31" s="28"/>
      <c r="W31" s="28"/>
      <c r="X31" s="29"/>
      <c r="Y31" s="125">
        <f>SUM(Q31:X31)</f>
        <v>30</v>
      </c>
      <c r="Z31" s="76">
        <v>3</v>
      </c>
      <c r="AA31" s="127" t="s">
        <v>48</v>
      </c>
      <c r="AB31" s="330">
        <f t="shared" si="1"/>
        <v>30</v>
      </c>
      <c r="AC31" s="474">
        <f t="shared" si="1"/>
        <v>3</v>
      </c>
      <c r="AD31" s="119"/>
      <c r="AE31" s="120"/>
      <c r="AF31" s="105"/>
      <c r="AG31" s="105"/>
      <c r="AH31" s="105"/>
      <c r="AI31" s="106"/>
      <c r="AJ31" s="106"/>
    </row>
    <row r="32" spans="1:36" ht="15" customHeight="1">
      <c r="A32" s="779"/>
      <c r="B32" s="781"/>
      <c r="C32" s="489" t="s">
        <v>142</v>
      </c>
      <c r="D32" s="148" t="s">
        <v>143</v>
      </c>
      <c r="E32" s="151" t="s">
        <v>144</v>
      </c>
      <c r="F32" s="378">
        <v>9</v>
      </c>
      <c r="G32" s="28">
        <v>8</v>
      </c>
      <c r="H32" s="28">
        <v>8</v>
      </c>
      <c r="I32" s="28"/>
      <c r="J32" s="28"/>
      <c r="K32" s="28"/>
      <c r="L32" s="28"/>
      <c r="M32" s="189"/>
      <c r="N32" s="152">
        <f>SUM(F32:M32)</f>
        <v>25</v>
      </c>
      <c r="O32" s="76">
        <v>1</v>
      </c>
      <c r="P32" s="42" t="s">
        <v>48</v>
      </c>
      <c r="Q32" s="28"/>
      <c r="R32" s="28"/>
      <c r="S32" s="28"/>
      <c r="T32" s="28"/>
      <c r="U32" s="28"/>
      <c r="V32" s="28"/>
      <c r="W32" s="28"/>
      <c r="X32" s="29"/>
      <c r="Y32" s="82"/>
      <c r="Z32" s="30"/>
      <c r="AA32" s="127"/>
      <c r="AB32" s="330">
        <f t="shared" si="1"/>
        <v>25</v>
      </c>
      <c r="AC32" s="474">
        <f t="shared" si="1"/>
        <v>1</v>
      </c>
      <c r="AD32" s="142"/>
      <c r="AE32" s="128"/>
      <c r="AF32" s="105"/>
      <c r="AG32" s="105"/>
      <c r="AH32" s="105"/>
      <c r="AI32" s="106"/>
      <c r="AJ32" s="106"/>
    </row>
    <row r="33" spans="1:36" ht="15" customHeight="1">
      <c r="A33" s="779"/>
      <c r="B33" s="782"/>
      <c r="C33" s="489" t="s">
        <v>145</v>
      </c>
      <c r="D33" s="148" t="s">
        <v>13</v>
      </c>
      <c r="E33" s="151" t="s">
        <v>231</v>
      </c>
      <c r="F33" s="378"/>
      <c r="G33" s="28">
        <v>30</v>
      </c>
      <c r="H33" s="28"/>
      <c r="I33" s="28"/>
      <c r="J33" s="28"/>
      <c r="K33" s="28"/>
      <c r="L33" s="28"/>
      <c r="M33" s="189"/>
      <c r="N33" s="125">
        <f>SUM(F33:M33)</f>
        <v>30</v>
      </c>
      <c r="O33" s="76">
        <v>3</v>
      </c>
      <c r="P33" s="42" t="s">
        <v>48</v>
      </c>
      <c r="Q33" s="28"/>
      <c r="R33" s="28">
        <v>30</v>
      </c>
      <c r="S33" s="28"/>
      <c r="T33" s="28"/>
      <c r="U33" s="28"/>
      <c r="V33" s="28"/>
      <c r="W33" s="28"/>
      <c r="X33" s="29"/>
      <c r="Y33" s="125">
        <f>SUM(Q33:X33)</f>
        <v>30</v>
      </c>
      <c r="Z33" s="76">
        <v>3</v>
      </c>
      <c r="AA33" s="127" t="s">
        <v>2</v>
      </c>
      <c r="AB33" s="330">
        <f t="shared" ref="AB33:AC36" si="3">N33+Y33</f>
        <v>60</v>
      </c>
      <c r="AC33" s="474">
        <f t="shared" si="3"/>
        <v>6</v>
      </c>
      <c r="AD33" s="142"/>
      <c r="AE33" s="128"/>
      <c r="AF33" s="105"/>
      <c r="AG33" s="105"/>
      <c r="AH33" s="105"/>
      <c r="AI33" s="106"/>
      <c r="AJ33" s="106"/>
    </row>
    <row r="34" spans="1:36" ht="15" customHeight="1">
      <c r="C34" s="153" t="s">
        <v>146</v>
      </c>
      <c r="D34" s="96" t="s">
        <v>53</v>
      </c>
      <c r="E34" s="154"/>
      <c r="F34" s="380"/>
      <c r="G34" s="43"/>
      <c r="H34" s="43"/>
      <c r="I34" s="43"/>
      <c r="J34" s="43"/>
      <c r="K34" s="43"/>
      <c r="L34" s="43"/>
      <c r="M34" s="477"/>
      <c r="N34" s="126"/>
      <c r="O34" s="30"/>
      <c r="P34" s="155"/>
      <c r="Q34" s="43">
        <v>15</v>
      </c>
      <c r="R34" s="43"/>
      <c r="S34" s="43"/>
      <c r="T34" s="43"/>
      <c r="U34" s="43"/>
      <c r="V34" s="43"/>
      <c r="W34" s="43"/>
      <c r="X34" s="44"/>
      <c r="Y34" s="156">
        <f>SUM(Q34:X34)</f>
        <v>15</v>
      </c>
      <c r="Z34" s="76">
        <v>1</v>
      </c>
      <c r="AA34" s="127" t="s">
        <v>48</v>
      </c>
      <c r="AB34" s="330">
        <f t="shared" si="3"/>
        <v>15</v>
      </c>
      <c r="AC34" s="474">
        <f t="shared" si="3"/>
        <v>1</v>
      </c>
      <c r="AD34" s="119"/>
      <c r="AE34" s="128"/>
      <c r="AF34" s="105"/>
      <c r="AG34" s="105"/>
      <c r="AH34" s="105"/>
      <c r="AI34" s="106"/>
      <c r="AJ34" s="106"/>
    </row>
    <row r="35" spans="1:36" ht="15" customHeight="1">
      <c r="C35" s="153" t="s">
        <v>147</v>
      </c>
      <c r="D35" s="143" t="s">
        <v>148</v>
      </c>
      <c r="E35" s="45" t="s">
        <v>149</v>
      </c>
      <c r="F35" s="382">
        <v>30</v>
      </c>
      <c r="G35" s="158"/>
      <c r="H35" s="158"/>
      <c r="I35" s="158"/>
      <c r="J35" s="158"/>
      <c r="K35" s="158"/>
      <c r="L35" s="158"/>
      <c r="M35" s="478"/>
      <c r="N35" s="160">
        <v>30</v>
      </c>
      <c r="O35" s="161">
        <v>0</v>
      </c>
      <c r="P35" s="157" t="s">
        <v>48</v>
      </c>
      <c r="Q35" s="158"/>
      <c r="R35" s="158"/>
      <c r="S35" s="43"/>
      <c r="T35" s="158"/>
      <c r="U35" s="158"/>
      <c r="V35" s="158"/>
      <c r="W35" s="158"/>
      <c r="X35" s="159"/>
      <c r="Y35" s="162"/>
      <c r="Z35" s="163"/>
      <c r="AA35" s="127"/>
      <c r="AB35" s="330">
        <f t="shared" si="3"/>
        <v>30</v>
      </c>
      <c r="AC35" s="474">
        <f t="shared" si="3"/>
        <v>0</v>
      </c>
      <c r="AD35" s="142"/>
      <c r="AE35" s="128"/>
      <c r="AF35" s="105"/>
      <c r="AG35" s="105"/>
      <c r="AH35" s="105"/>
      <c r="AI35" s="106"/>
      <c r="AJ35" s="106"/>
    </row>
    <row r="36" spans="1:36" ht="15" customHeight="1" thickBot="1">
      <c r="C36" s="490" t="s">
        <v>150</v>
      </c>
      <c r="D36" s="491" t="s">
        <v>54</v>
      </c>
      <c r="E36" s="164" t="s">
        <v>191</v>
      </c>
      <c r="F36" s="479"/>
      <c r="G36" s="165"/>
      <c r="H36" s="165"/>
      <c r="I36" s="165"/>
      <c r="J36" s="165"/>
      <c r="K36" s="165"/>
      <c r="L36" s="165"/>
      <c r="M36" s="480"/>
      <c r="N36" s="166"/>
      <c r="O36" s="32"/>
      <c r="P36" s="167"/>
      <c r="Q36" s="165"/>
      <c r="R36" s="165"/>
      <c r="S36" s="165"/>
      <c r="T36" s="165"/>
      <c r="U36" s="165"/>
      <c r="V36" s="165">
        <v>120</v>
      </c>
      <c r="W36" s="165"/>
      <c r="X36" s="65"/>
      <c r="Y36" s="168">
        <f>SUM(Q36:X36)</f>
        <v>120</v>
      </c>
      <c r="Z36" s="68">
        <v>4</v>
      </c>
      <c r="AA36" s="169" t="s">
        <v>88</v>
      </c>
      <c r="AB36" s="481">
        <f t="shared" si="3"/>
        <v>120</v>
      </c>
      <c r="AC36" s="482">
        <f t="shared" si="3"/>
        <v>4</v>
      </c>
      <c r="AD36" s="138"/>
      <c r="AE36" s="139"/>
      <c r="AF36" s="105"/>
      <c r="AG36" s="105"/>
      <c r="AH36" s="105"/>
      <c r="AI36" s="106"/>
      <c r="AJ36" s="106"/>
    </row>
    <row r="37" spans="1:36" ht="18" customHeight="1" thickBot="1">
      <c r="C37" s="170"/>
      <c r="D37" s="36"/>
      <c r="E37" s="483" t="s">
        <v>47</v>
      </c>
      <c r="F37" s="456">
        <f>SUM(F13:F36)</f>
        <v>117</v>
      </c>
      <c r="G37" s="171">
        <f>SUM(G13:G36)</f>
        <v>63</v>
      </c>
      <c r="H37" s="171">
        <f>SUM(H13:H36)</f>
        <v>170</v>
      </c>
      <c r="I37" s="171"/>
      <c r="J37" s="171"/>
      <c r="K37" s="171"/>
      <c r="L37" s="171"/>
      <c r="M37" s="484"/>
      <c r="N37" s="173">
        <f>SUM(N13:N36)</f>
        <v>350</v>
      </c>
      <c r="O37" s="33">
        <f>SUM(O13:O36)</f>
        <v>28</v>
      </c>
      <c r="P37" s="174" t="s">
        <v>6</v>
      </c>
      <c r="Q37" s="171">
        <f>SUM(Q13:Q36)</f>
        <v>80</v>
      </c>
      <c r="R37" s="171">
        <f>SUM(R13:R36)</f>
        <v>84</v>
      </c>
      <c r="S37" s="171">
        <f>SUM(S13:S36)</f>
        <v>188</v>
      </c>
      <c r="T37" s="171">
        <f>SUM(T13:T36)</f>
        <v>4</v>
      </c>
      <c r="U37" s="171"/>
      <c r="V37" s="171">
        <f>SUM(V13:V36)</f>
        <v>120</v>
      </c>
      <c r="W37" s="171"/>
      <c r="X37" s="171"/>
      <c r="Y37" s="171">
        <f>SUM(Q37:X37)</f>
        <v>476</v>
      </c>
      <c r="Z37" s="171">
        <f>SUM(Z13:Z36)</f>
        <v>33</v>
      </c>
      <c r="AA37" s="171"/>
      <c r="AB37" s="485">
        <f>SUM(AB13:AB36)</f>
        <v>826</v>
      </c>
      <c r="AC37" s="175">
        <f>SUM(AC13:AC36)</f>
        <v>61</v>
      </c>
      <c r="AD37" s="119"/>
      <c r="AE37" s="120"/>
      <c r="AF37" s="105"/>
      <c r="AG37" s="105"/>
      <c r="AH37" s="105"/>
      <c r="AI37" s="106"/>
      <c r="AJ37" s="106"/>
    </row>
    <row r="38" spans="1:36" s="144" customFormat="1" ht="15">
      <c r="A38"/>
      <c r="B38"/>
      <c r="C38" s="176"/>
      <c r="D38" s="177"/>
      <c r="E38" s="177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05"/>
      <c r="AC38" s="150"/>
      <c r="AD38" s="119"/>
      <c r="AE38" s="120"/>
      <c r="AF38" s="105"/>
      <c r="AG38" s="105"/>
      <c r="AH38" s="105"/>
      <c r="AI38" s="106"/>
      <c r="AJ38" s="145"/>
    </row>
    <row r="39" spans="1:36" ht="27" customHeight="1">
      <c r="C39" s="10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05"/>
      <c r="AC39" s="113"/>
      <c r="AD39" s="142"/>
      <c r="AE39" s="128"/>
      <c r="AF39" s="105"/>
      <c r="AG39" s="105"/>
      <c r="AH39" s="105"/>
      <c r="AI39" s="106"/>
      <c r="AJ39" s="106"/>
    </row>
    <row r="40" spans="1:36" ht="25.5" customHeight="1">
      <c r="C40" s="10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05"/>
      <c r="AC40" s="113"/>
      <c r="AD40" s="142"/>
      <c r="AE40" s="128"/>
      <c r="AJ40" s="106"/>
    </row>
    <row r="41" spans="1:36" ht="15">
      <c r="C41" s="10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05"/>
      <c r="AC41" s="113"/>
      <c r="AD41" s="149"/>
      <c r="AE41" s="150"/>
      <c r="AG41" s="105"/>
      <c r="AH41" s="106"/>
      <c r="AI41" s="106"/>
      <c r="AJ41" s="106"/>
    </row>
    <row r="42" spans="1:36" ht="18.75">
      <c r="C42" s="10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05"/>
      <c r="AC42" s="113"/>
      <c r="AD42" s="149"/>
      <c r="AE42" s="149"/>
      <c r="AG42" s="101"/>
      <c r="AJ42" s="106"/>
    </row>
    <row r="43" spans="1:36" ht="18.75">
      <c r="C43" s="10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49"/>
      <c r="AE43" s="149"/>
      <c r="AG43" s="101"/>
      <c r="AJ43" s="106"/>
    </row>
    <row r="44" spans="1:36" ht="15">
      <c r="C44" s="105"/>
      <c r="D44" s="6"/>
      <c r="E44" s="6"/>
      <c r="AD44" s="149"/>
      <c r="AE44" s="150"/>
      <c r="AG44" s="105"/>
      <c r="AH44" s="106"/>
      <c r="AI44" s="106"/>
      <c r="AJ44" s="106"/>
    </row>
    <row r="45" spans="1:36" ht="15">
      <c r="C45" s="10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05"/>
      <c r="AC45" s="113"/>
      <c r="AD45" s="150"/>
      <c r="AE45" s="150"/>
      <c r="AG45" s="105"/>
      <c r="AH45" s="106"/>
      <c r="AI45" s="106"/>
    </row>
    <row r="46" spans="1:36" ht="15">
      <c r="C46" s="10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05"/>
      <c r="AC46" s="113"/>
      <c r="AD46" s="150"/>
      <c r="AE46" s="150"/>
      <c r="AG46" s="105"/>
      <c r="AH46" s="106"/>
      <c r="AI46" s="106"/>
      <c r="AJ46" s="106"/>
    </row>
    <row r="47" spans="1:36" ht="15">
      <c r="C47" s="10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105"/>
      <c r="AC47" s="113"/>
      <c r="AD47" s="150"/>
      <c r="AE47" s="150"/>
      <c r="AG47" s="105"/>
      <c r="AH47" s="106"/>
      <c r="AI47" s="106"/>
    </row>
    <row r="48" spans="1:36" ht="15">
      <c r="C48" s="10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105"/>
      <c r="AC48" s="113"/>
      <c r="AD48" s="142"/>
      <c r="AE48" s="142"/>
      <c r="AG48" s="105"/>
      <c r="AH48" s="106"/>
      <c r="AI48" s="106"/>
    </row>
    <row r="49" spans="3:36" ht="15">
      <c r="C49" s="10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105"/>
      <c r="AC49" s="113"/>
      <c r="AD49" s="6"/>
      <c r="AE49" s="150"/>
      <c r="AG49" s="105"/>
      <c r="AH49" s="105"/>
      <c r="AI49" s="106"/>
      <c r="AJ49" s="106"/>
    </row>
    <row r="50" spans="3:36" ht="15">
      <c r="C50" s="10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05"/>
      <c r="AC50" s="113"/>
      <c r="AD50" s="150"/>
      <c r="AE50" s="150"/>
      <c r="AG50" s="105"/>
      <c r="AH50" s="105"/>
      <c r="AI50" s="106"/>
      <c r="AJ50" s="106"/>
    </row>
    <row r="51" spans="3:36" ht="18.75">
      <c r="C51" s="10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01"/>
      <c r="AC51" s="179"/>
      <c r="AD51" s="150"/>
      <c r="AE51" s="150"/>
      <c r="AG51" s="105"/>
      <c r="AH51" s="105"/>
      <c r="AI51" s="106"/>
      <c r="AJ51" s="106"/>
    </row>
    <row r="52" spans="3:36" ht="18.75">
      <c r="C52" s="10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101"/>
      <c r="AC52" s="179"/>
      <c r="AD52" s="150"/>
      <c r="AE52" s="150"/>
      <c r="AG52" s="105"/>
      <c r="AH52" s="105"/>
      <c r="AI52" s="106"/>
      <c r="AJ52" s="106"/>
    </row>
    <row r="53" spans="3:36" ht="18.7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79"/>
      <c r="AD53" s="150"/>
      <c r="AE53" s="150"/>
      <c r="AG53" s="105"/>
      <c r="AH53" s="105"/>
      <c r="AI53" s="106"/>
      <c r="AJ53" s="106"/>
    </row>
    <row r="54" spans="3:36" ht="18.7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79"/>
      <c r="AD54" s="150"/>
      <c r="AE54" s="150"/>
      <c r="AG54" s="105"/>
      <c r="AH54" s="105"/>
      <c r="AI54" s="106"/>
      <c r="AJ54" s="106"/>
    </row>
    <row r="55" spans="3:36" ht="18.7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79"/>
      <c r="AD55" s="150"/>
      <c r="AE55" s="150"/>
      <c r="AG55" s="105"/>
      <c r="AH55" s="105"/>
      <c r="AI55" s="106"/>
      <c r="AJ55" s="106"/>
    </row>
    <row r="56" spans="3:36" ht="18.7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79"/>
      <c r="AD56" s="105"/>
      <c r="AE56" s="105"/>
      <c r="AF56" s="105"/>
      <c r="AG56" s="105"/>
      <c r="AH56" s="105"/>
      <c r="AI56" s="106"/>
      <c r="AJ56" s="106"/>
    </row>
    <row r="57" spans="3:36" ht="18.7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79"/>
      <c r="AD57" s="105"/>
      <c r="AE57" s="105"/>
      <c r="AF57" s="105"/>
      <c r="AG57" s="105"/>
      <c r="AH57" s="105"/>
      <c r="AI57" s="106"/>
      <c r="AJ57" s="106"/>
    </row>
    <row r="58" spans="3:36" ht="18.7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79"/>
      <c r="AD58" s="105"/>
      <c r="AE58" s="105"/>
      <c r="AF58" s="105"/>
      <c r="AG58" s="105"/>
      <c r="AH58" s="105"/>
      <c r="AI58" s="106"/>
      <c r="AJ58" s="106"/>
    </row>
    <row r="59" spans="3:36" ht="18.7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79"/>
      <c r="AD59" s="105"/>
      <c r="AE59" s="105"/>
      <c r="AF59" s="105"/>
      <c r="AG59" s="105"/>
      <c r="AH59" s="105"/>
      <c r="AI59" s="106"/>
      <c r="AJ59" s="106"/>
    </row>
    <row r="60" spans="3:36" ht="18.7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79"/>
      <c r="AD60" s="105"/>
      <c r="AE60" s="105"/>
      <c r="AF60" s="105"/>
      <c r="AG60" s="105"/>
      <c r="AH60" s="105"/>
      <c r="AI60" s="106"/>
      <c r="AJ60" s="106"/>
    </row>
    <row r="61" spans="3:36" ht="18.7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79"/>
      <c r="AD61" s="101"/>
      <c r="AE61" s="101"/>
      <c r="AF61" s="101"/>
      <c r="AG61" s="101"/>
      <c r="AH61" s="101"/>
    </row>
    <row r="62" spans="3:36" ht="18.7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79"/>
      <c r="AD62" s="101"/>
      <c r="AE62" s="101"/>
      <c r="AF62" s="101"/>
      <c r="AG62" s="101"/>
      <c r="AH62" s="101"/>
    </row>
    <row r="63" spans="3:36" ht="18.75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79"/>
      <c r="AD63" s="101"/>
      <c r="AE63" s="101"/>
      <c r="AF63" s="101"/>
      <c r="AG63" s="101"/>
      <c r="AH63" s="101"/>
    </row>
    <row r="64" spans="3:36" ht="18.7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79"/>
      <c r="AD64" s="101"/>
      <c r="AE64" s="101"/>
      <c r="AF64" s="101"/>
      <c r="AG64" s="101"/>
      <c r="AH64" s="101"/>
    </row>
    <row r="65" spans="3:34" ht="18.7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79"/>
      <c r="AD65" s="101"/>
      <c r="AE65" s="101"/>
      <c r="AF65" s="101"/>
      <c r="AG65" s="101"/>
      <c r="AH65" s="101"/>
    </row>
    <row r="66" spans="3:34" ht="18.7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79"/>
      <c r="AD66" s="101"/>
      <c r="AE66" s="101"/>
      <c r="AF66" s="101"/>
      <c r="AG66" s="101"/>
      <c r="AH66" s="101"/>
    </row>
    <row r="67" spans="3:34" ht="18.7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79"/>
      <c r="AD67" s="101"/>
      <c r="AE67" s="101"/>
      <c r="AF67" s="101"/>
      <c r="AG67" s="101"/>
      <c r="AH67" s="101"/>
    </row>
    <row r="68" spans="3:34" ht="18.7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79"/>
      <c r="AD68" s="101"/>
      <c r="AE68" s="101"/>
      <c r="AF68" s="101"/>
      <c r="AG68" s="101"/>
      <c r="AH68" s="101"/>
    </row>
    <row r="69" spans="3:34" ht="18.7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79"/>
      <c r="AD69" s="101"/>
      <c r="AE69" s="101"/>
      <c r="AF69" s="101"/>
      <c r="AG69" s="101"/>
      <c r="AH69" s="101"/>
    </row>
    <row r="70" spans="3:34" ht="18.7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79"/>
      <c r="AD70" s="101"/>
      <c r="AE70" s="101"/>
      <c r="AF70" s="101"/>
      <c r="AG70" s="101"/>
      <c r="AH70" s="101"/>
    </row>
    <row r="71" spans="3:34" ht="18.7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79"/>
      <c r="AD71" s="101"/>
      <c r="AE71" s="101"/>
      <c r="AF71" s="101"/>
      <c r="AG71" s="101"/>
      <c r="AH71" s="101"/>
    </row>
    <row r="72" spans="3:34" ht="18.7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79"/>
      <c r="AD72" s="101"/>
      <c r="AE72" s="101"/>
      <c r="AF72" s="101"/>
      <c r="AG72" s="101"/>
      <c r="AH72" s="101"/>
    </row>
    <row r="73" spans="3:34" ht="18.7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79"/>
      <c r="AD73" s="101"/>
      <c r="AE73" s="101"/>
      <c r="AF73" s="101"/>
      <c r="AG73" s="101"/>
      <c r="AH73" s="101"/>
    </row>
    <row r="74" spans="3:34" ht="18.75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79"/>
      <c r="AD74" s="101"/>
      <c r="AE74" s="101"/>
      <c r="AF74" s="101"/>
      <c r="AG74" s="101"/>
      <c r="AH74" s="101"/>
    </row>
    <row r="75" spans="3:34" ht="18.75"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79"/>
      <c r="AD75" s="101"/>
      <c r="AE75" s="101"/>
      <c r="AF75" s="101"/>
      <c r="AG75" s="101"/>
      <c r="AH75" s="101"/>
    </row>
    <row r="76" spans="3:34" ht="18.75"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79"/>
      <c r="AD76" s="101"/>
      <c r="AE76" s="101"/>
      <c r="AF76" s="101"/>
      <c r="AG76" s="101"/>
      <c r="AH76" s="101"/>
    </row>
    <row r="77" spans="3:34" ht="18.7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79"/>
      <c r="AD77" s="101"/>
      <c r="AE77" s="101"/>
      <c r="AF77" s="101"/>
      <c r="AG77" s="101"/>
      <c r="AH77" s="101"/>
    </row>
    <row r="78" spans="3:34" ht="18.7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79"/>
      <c r="AD78" s="101"/>
      <c r="AE78" s="101"/>
      <c r="AF78" s="101"/>
      <c r="AG78" s="101"/>
      <c r="AH78" s="101"/>
    </row>
    <row r="79" spans="3:34" ht="18.7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79"/>
      <c r="AD79" s="101"/>
      <c r="AE79" s="101"/>
      <c r="AF79" s="101"/>
      <c r="AG79" s="101"/>
      <c r="AH79" s="101"/>
    </row>
    <row r="80" spans="3:34" ht="18.7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79"/>
      <c r="AD80" s="101"/>
      <c r="AE80" s="101"/>
      <c r="AF80" s="101"/>
      <c r="AG80" s="101"/>
      <c r="AH80" s="101"/>
    </row>
    <row r="81" spans="3:34" ht="18.7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79"/>
      <c r="AD81" s="101"/>
      <c r="AE81" s="101"/>
      <c r="AF81" s="101"/>
      <c r="AG81" s="101"/>
      <c r="AH81" s="101"/>
    </row>
    <row r="82" spans="3:34" ht="18.75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79"/>
      <c r="AD82" s="101"/>
      <c r="AE82" s="101"/>
      <c r="AF82" s="101"/>
      <c r="AG82" s="101"/>
      <c r="AH82" s="101"/>
    </row>
    <row r="83" spans="3:34" ht="18.75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79"/>
      <c r="AD83" s="101"/>
      <c r="AE83" s="101"/>
      <c r="AF83" s="101"/>
      <c r="AG83" s="101"/>
      <c r="AH83" s="101"/>
    </row>
    <row r="84" spans="3:34" ht="18.75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79"/>
      <c r="AD84" s="101"/>
      <c r="AE84" s="101"/>
      <c r="AF84" s="101"/>
      <c r="AG84" s="101"/>
      <c r="AH84" s="101"/>
    </row>
    <row r="85" spans="3:34" ht="18.7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79"/>
      <c r="AD85" s="101"/>
      <c r="AE85" s="101"/>
      <c r="AF85" s="101"/>
      <c r="AG85" s="101"/>
      <c r="AH85" s="101"/>
    </row>
    <row r="86" spans="3:34" ht="18.75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79"/>
      <c r="AD86" s="101"/>
      <c r="AE86" s="101"/>
      <c r="AF86" s="101"/>
      <c r="AG86" s="101"/>
      <c r="AH86" s="101"/>
    </row>
    <row r="87" spans="3:34" ht="18.7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79"/>
      <c r="AD87" s="101"/>
      <c r="AE87" s="101"/>
      <c r="AF87" s="101"/>
      <c r="AG87" s="101"/>
      <c r="AH87" s="101"/>
    </row>
    <row r="88" spans="3:34" ht="18.75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79"/>
      <c r="AD88" s="101"/>
      <c r="AE88" s="101"/>
      <c r="AF88" s="101"/>
      <c r="AG88" s="101"/>
      <c r="AH88" s="101"/>
    </row>
    <row r="89" spans="3:34" ht="18.7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79"/>
      <c r="AD89" s="101"/>
      <c r="AE89" s="101"/>
      <c r="AF89" s="101"/>
      <c r="AG89" s="101"/>
      <c r="AH89" s="101"/>
    </row>
    <row r="90" spans="3:34" ht="18.75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79"/>
      <c r="AD90" s="101"/>
      <c r="AE90" s="101"/>
      <c r="AF90" s="101"/>
      <c r="AG90" s="101"/>
      <c r="AH90" s="101"/>
    </row>
    <row r="91" spans="3:34" ht="18.75"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79"/>
      <c r="AD91" s="101"/>
      <c r="AE91" s="101"/>
      <c r="AF91" s="101"/>
      <c r="AG91" s="101"/>
      <c r="AH91" s="101"/>
    </row>
    <row r="92" spans="3:34" ht="18.75"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79"/>
      <c r="AD92" s="101"/>
      <c r="AE92" s="101"/>
      <c r="AF92" s="101"/>
      <c r="AG92" s="101"/>
      <c r="AH92" s="101"/>
    </row>
    <row r="93" spans="3:34" ht="18.75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79"/>
      <c r="AD93" s="101"/>
      <c r="AE93" s="101"/>
      <c r="AF93" s="101"/>
      <c r="AG93" s="101"/>
      <c r="AH93" s="101"/>
    </row>
    <row r="94" spans="3:34" ht="18.75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79"/>
      <c r="AD94" s="101"/>
      <c r="AE94" s="101"/>
      <c r="AF94" s="101"/>
      <c r="AG94" s="101"/>
      <c r="AH94" s="101"/>
    </row>
    <row r="95" spans="3:34" ht="18.75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79"/>
      <c r="AD95" s="101"/>
      <c r="AE95" s="101"/>
      <c r="AF95" s="101"/>
      <c r="AG95" s="101"/>
      <c r="AH95" s="101"/>
    </row>
    <row r="96" spans="3:34" ht="18.75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79"/>
      <c r="AD96" s="101"/>
      <c r="AE96" s="101"/>
      <c r="AF96" s="101"/>
      <c r="AG96" s="101"/>
      <c r="AH96" s="101"/>
    </row>
    <row r="97" spans="3:34" ht="18.75"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79"/>
      <c r="AD97" s="101"/>
      <c r="AE97" s="101"/>
      <c r="AF97" s="101"/>
      <c r="AG97" s="101"/>
      <c r="AH97" s="101"/>
    </row>
    <row r="98" spans="3:34" ht="18.75"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79"/>
      <c r="AD98" s="101"/>
      <c r="AE98" s="101"/>
      <c r="AF98" s="101"/>
      <c r="AG98" s="101"/>
      <c r="AH98" s="101"/>
    </row>
    <row r="99" spans="3:34" ht="18.75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79"/>
      <c r="AD99" s="101"/>
      <c r="AE99" s="101"/>
      <c r="AF99" s="101"/>
      <c r="AG99" s="101"/>
      <c r="AH99" s="101"/>
    </row>
    <row r="100" spans="3:34" ht="18.75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79"/>
      <c r="AD100" s="101"/>
      <c r="AE100" s="101"/>
      <c r="AF100" s="101"/>
      <c r="AG100" s="101"/>
      <c r="AH100" s="101"/>
    </row>
    <row r="101" spans="3:34" ht="18.75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79"/>
      <c r="AD101" s="101"/>
      <c r="AE101" s="101"/>
      <c r="AF101" s="101"/>
      <c r="AG101" s="101"/>
      <c r="AH101" s="101"/>
    </row>
    <row r="102" spans="3:34" ht="18.75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79"/>
      <c r="AD102" s="101"/>
      <c r="AE102" s="101"/>
      <c r="AF102" s="101"/>
      <c r="AG102" s="101"/>
      <c r="AH102" s="101"/>
    </row>
    <row r="103" spans="3:34" ht="18.75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79"/>
      <c r="AD103" s="101"/>
      <c r="AE103" s="101"/>
      <c r="AF103" s="101"/>
      <c r="AG103" s="101"/>
      <c r="AH103" s="101"/>
    </row>
    <row r="104" spans="3:34" ht="18.75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79"/>
      <c r="AD104" s="101"/>
      <c r="AE104" s="101"/>
      <c r="AF104" s="101"/>
      <c r="AG104" s="101"/>
      <c r="AH104" s="101"/>
    </row>
    <row r="105" spans="3:34" ht="18.75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79"/>
      <c r="AD105" s="101"/>
      <c r="AE105" s="101"/>
      <c r="AF105" s="101"/>
      <c r="AG105" s="101"/>
      <c r="AH105" s="101"/>
    </row>
    <row r="106" spans="3:34" ht="18.75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79"/>
      <c r="AD106" s="101"/>
      <c r="AE106" s="101"/>
      <c r="AF106" s="101"/>
      <c r="AG106" s="101"/>
      <c r="AH106" s="101"/>
    </row>
    <row r="107" spans="3:34" ht="18.75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79"/>
      <c r="AD107" s="101"/>
      <c r="AE107" s="101"/>
      <c r="AF107" s="101"/>
      <c r="AG107" s="101"/>
      <c r="AH107" s="101"/>
    </row>
    <row r="108" spans="3:34" ht="18.75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79"/>
      <c r="AD108" s="101"/>
      <c r="AE108" s="101"/>
      <c r="AF108" s="101"/>
      <c r="AG108" s="101"/>
      <c r="AH108" s="101"/>
    </row>
    <row r="109" spans="3:34" ht="18.75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79"/>
      <c r="AD109" s="101"/>
      <c r="AE109" s="101"/>
      <c r="AF109" s="101"/>
      <c r="AG109" s="101"/>
      <c r="AH109" s="101"/>
    </row>
    <row r="110" spans="3:34" ht="18.75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79"/>
      <c r="AD110" s="101"/>
      <c r="AE110" s="101"/>
      <c r="AF110" s="101"/>
      <c r="AG110" s="101"/>
      <c r="AH110" s="101"/>
    </row>
    <row r="111" spans="3:34" ht="18.75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79"/>
      <c r="AD111" s="101"/>
      <c r="AE111" s="101"/>
      <c r="AF111" s="101"/>
      <c r="AG111" s="101"/>
      <c r="AH111" s="101"/>
    </row>
    <row r="112" spans="3:34" ht="18.75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79"/>
      <c r="AD112" s="101"/>
      <c r="AE112" s="101"/>
      <c r="AF112" s="101"/>
      <c r="AG112" s="101"/>
      <c r="AH112" s="101"/>
    </row>
    <row r="113" spans="3:34" ht="18.75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79"/>
      <c r="AD113" s="101"/>
      <c r="AE113" s="101"/>
      <c r="AF113" s="101"/>
      <c r="AG113" s="101"/>
      <c r="AH113" s="101"/>
    </row>
    <row r="114" spans="3:34" ht="18.75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79"/>
      <c r="AD114" s="101"/>
      <c r="AE114" s="101"/>
      <c r="AF114" s="101"/>
      <c r="AG114" s="101"/>
      <c r="AH114" s="101"/>
    </row>
    <row r="115" spans="3:34" ht="18.75"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79"/>
      <c r="AD115" s="101"/>
      <c r="AE115" s="101"/>
      <c r="AF115" s="101"/>
      <c r="AG115" s="101"/>
      <c r="AH115" s="101"/>
    </row>
    <row r="116" spans="3:34" ht="18.75"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79"/>
      <c r="AD116" s="101"/>
      <c r="AE116" s="101"/>
      <c r="AF116" s="101"/>
      <c r="AG116" s="101"/>
      <c r="AH116" s="101"/>
    </row>
    <row r="117" spans="3:34" ht="18.75"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79"/>
      <c r="AD117" s="101"/>
      <c r="AE117" s="101"/>
      <c r="AF117" s="101"/>
      <c r="AG117" s="101"/>
      <c r="AH117" s="101"/>
    </row>
    <row r="118" spans="3:34" ht="18.75"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79"/>
      <c r="AD118" s="101"/>
      <c r="AE118" s="101"/>
      <c r="AF118" s="101"/>
      <c r="AG118" s="101"/>
      <c r="AH118" s="101"/>
    </row>
    <row r="119" spans="3:34" ht="18.75"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79"/>
      <c r="AD119" s="101"/>
      <c r="AE119" s="101"/>
      <c r="AF119" s="101"/>
      <c r="AG119" s="101"/>
      <c r="AH119" s="101"/>
    </row>
    <row r="120" spans="3:34" ht="18.75"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79"/>
      <c r="AD120" s="101"/>
      <c r="AE120" s="101"/>
      <c r="AF120" s="101"/>
      <c r="AG120" s="101"/>
      <c r="AH120" s="101"/>
    </row>
    <row r="121" spans="3:34" ht="18.75"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79"/>
      <c r="AD121" s="101"/>
      <c r="AE121" s="101"/>
      <c r="AF121" s="101"/>
      <c r="AG121" s="101"/>
      <c r="AH121" s="101"/>
    </row>
    <row r="122" spans="3:34" ht="18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79"/>
      <c r="AD122" s="101"/>
      <c r="AE122" s="101"/>
      <c r="AF122" s="101"/>
      <c r="AG122" s="101"/>
      <c r="AH122" s="101"/>
    </row>
    <row r="123" spans="3:34" ht="18.75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79"/>
      <c r="AD123" s="101"/>
      <c r="AE123" s="101"/>
      <c r="AF123" s="101"/>
      <c r="AG123" s="101"/>
      <c r="AH123" s="101"/>
    </row>
    <row r="124" spans="3:34" ht="18.75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79"/>
      <c r="AD124" s="101"/>
      <c r="AE124" s="101"/>
      <c r="AF124" s="101"/>
      <c r="AG124" s="101"/>
      <c r="AH124" s="101"/>
    </row>
    <row r="125" spans="3:34" ht="18.75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79"/>
      <c r="AD125" s="101"/>
      <c r="AE125" s="101"/>
      <c r="AF125" s="101"/>
      <c r="AG125" s="101"/>
      <c r="AH125" s="101"/>
    </row>
    <row r="126" spans="3:34" ht="18.75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79"/>
      <c r="AD126" s="101"/>
      <c r="AE126" s="101"/>
      <c r="AF126" s="101"/>
      <c r="AG126" s="101"/>
      <c r="AH126" s="101"/>
    </row>
    <row r="127" spans="3:34" ht="18.75"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79"/>
      <c r="AD127" s="101"/>
      <c r="AE127" s="101"/>
      <c r="AF127" s="101"/>
      <c r="AG127" s="101"/>
      <c r="AH127" s="101"/>
    </row>
    <row r="128" spans="3:34" ht="18.75"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79"/>
      <c r="AD128" s="101"/>
      <c r="AE128" s="101"/>
      <c r="AF128" s="101"/>
      <c r="AG128" s="101"/>
      <c r="AH128" s="101"/>
    </row>
    <row r="129" spans="3:34" ht="18.75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79"/>
      <c r="AD129" s="101"/>
      <c r="AE129" s="101"/>
      <c r="AF129" s="101"/>
      <c r="AG129" s="101"/>
      <c r="AH129" s="101"/>
    </row>
    <row r="130" spans="3:34" ht="18.75"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79"/>
      <c r="AD130" s="101"/>
      <c r="AE130" s="101"/>
      <c r="AF130" s="101"/>
      <c r="AG130" s="101"/>
      <c r="AH130" s="101"/>
    </row>
    <row r="131" spans="3:34" ht="18.75"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79"/>
      <c r="AD131" s="101"/>
      <c r="AE131" s="101"/>
      <c r="AF131" s="101"/>
      <c r="AG131" s="101"/>
      <c r="AH131" s="101"/>
    </row>
    <row r="132" spans="3:34" ht="18.75"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79"/>
      <c r="AD132" s="101"/>
      <c r="AE132" s="101"/>
      <c r="AF132" s="101"/>
      <c r="AG132" s="101"/>
      <c r="AH132" s="101"/>
    </row>
    <row r="133" spans="3:34" ht="18.75"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79"/>
      <c r="AD133" s="101"/>
      <c r="AE133" s="101"/>
      <c r="AF133" s="101"/>
      <c r="AG133" s="101"/>
      <c r="AH133" s="101"/>
    </row>
    <row r="134" spans="3:34" ht="18.75"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79"/>
      <c r="AD134" s="101"/>
      <c r="AE134" s="101"/>
      <c r="AF134" s="101"/>
      <c r="AG134" s="101"/>
      <c r="AH134" s="101"/>
    </row>
    <row r="135" spans="3:34" ht="18.75"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79"/>
      <c r="AD135" s="101"/>
      <c r="AE135" s="101"/>
      <c r="AF135" s="101"/>
      <c r="AG135" s="101"/>
      <c r="AH135" s="101"/>
    </row>
    <row r="136" spans="3:34" ht="18.75"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79"/>
      <c r="AD136" s="101"/>
      <c r="AE136" s="101"/>
      <c r="AF136" s="101"/>
      <c r="AG136" s="101"/>
      <c r="AH136" s="101"/>
    </row>
    <row r="137" spans="3:34" ht="18.75"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79"/>
      <c r="AD137" s="101"/>
      <c r="AE137" s="101"/>
      <c r="AF137" s="101"/>
      <c r="AG137" s="101"/>
      <c r="AH137" s="101"/>
    </row>
    <row r="138" spans="3:34" ht="18.75"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79"/>
      <c r="AD138" s="101"/>
      <c r="AE138" s="101"/>
      <c r="AF138" s="101"/>
      <c r="AG138" s="101"/>
      <c r="AH138" s="101"/>
    </row>
    <row r="139" spans="3:34" ht="18.75"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79"/>
      <c r="AD139" s="101"/>
      <c r="AE139" s="101"/>
      <c r="AF139" s="101"/>
      <c r="AG139" s="101"/>
      <c r="AH139" s="101"/>
    </row>
    <row r="140" spans="3:34" ht="18.75"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79"/>
      <c r="AD140" s="101"/>
      <c r="AE140" s="101"/>
      <c r="AF140" s="101"/>
      <c r="AG140" s="101"/>
      <c r="AH140" s="101"/>
    </row>
    <row r="141" spans="3:34" ht="18.75"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79"/>
      <c r="AD141" s="101"/>
      <c r="AE141" s="101"/>
      <c r="AF141" s="101"/>
      <c r="AG141" s="101"/>
      <c r="AH141" s="101"/>
    </row>
    <row r="142" spans="3:34" ht="18.75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79"/>
      <c r="AD142" s="101"/>
      <c r="AE142" s="101"/>
      <c r="AF142" s="101"/>
      <c r="AG142" s="101"/>
      <c r="AH142" s="101"/>
    </row>
    <row r="143" spans="3:34" ht="18.75"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79"/>
      <c r="AD143" s="101"/>
      <c r="AE143" s="101"/>
      <c r="AF143" s="101"/>
      <c r="AG143" s="101"/>
      <c r="AH143" s="101"/>
    </row>
    <row r="144" spans="3:34" ht="18.75"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79"/>
      <c r="AD144" s="101"/>
      <c r="AE144" s="101"/>
      <c r="AF144" s="101"/>
      <c r="AG144" s="101"/>
      <c r="AH144" s="101"/>
    </row>
    <row r="145" spans="3:34" ht="18.75"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79"/>
      <c r="AD145" s="101"/>
      <c r="AE145" s="101"/>
      <c r="AF145" s="101"/>
      <c r="AG145" s="101"/>
      <c r="AH145" s="101"/>
    </row>
    <row r="146" spans="3:34" ht="18.75"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79"/>
      <c r="AD146" s="101"/>
      <c r="AE146" s="101"/>
      <c r="AF146" s="101"/>
      <c r="AG146" s="101"/>
      <c r="AH146" s="101"/>
    </row>
    <row r="147" spans="3:34" ht="18.75"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79"/>
      <c r="AD147" s="101"/>
      <c r="AE147" s="101"/>
      <c r="AF147" s="101"/>
      <c r="AG147" s="101"/>
      <c r="AH147" s="101"/>
    </row>
    <row r="148" spans="3:34" ht="18.75"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79"/>
      <c r="AD148" s="101"/>
      <c r="AE148" s="101"/>
      <c r="AF148" s="101"/>
      <c r="AG148" s="101"/>
      <c r="AH148" s="101"/>
    </row>
    <row r="149" spans="3:34" ht="18.75"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79"/>
      <c r="AD149" s="101"/>
      <c r="AE149" s="101"/>
      <c r="AF149" s="101"/>
      <c r="AG149" s="101"/>
      <c r="AH149" s="101"/>
    </row>
    <row r="150" spans="3:34" ht="18.75"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79"/>
      <c r="AD150" s="101"/>
      <c r="AE150" s="101"/>
      <c r="AF150" s="101"/>
      <c r="AG150" s="101"/>
      <c r="AH150" s="101"/>
    </row>
    <row r="151" spans="3:34" ht="18.75"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79"/>
      <c r="AD151" s="101"/>
      <c r="AE151" s="101"/>
      <c r="AF151" s="101"/>
      <c r="AG151" s="101"/>
      <c r="AH151" s="101"/>
    </row>
    <row r="152" spans="3:34" ht="18.75"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79"/>
      <c r="AD152" s="101"/>
      <c r="AE152" s="101"/>
      <c r="AF152" s="101"/>
      <c r="AG152" s="101"/>
      <c r="AH152" s="101"/>
    </row>
    <row r="153" spans="3:34" ht="18.75"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79"/>
      <c r="AD153" s="101"/>
      <c r="AE153" s="101"/>
      <c r="AF153" s="101"/>
      <c r="AG153" s="101"/>
      <c r="AH153" s="101"/>
    </row>
    <row r="154" spans="3:34" ht="18.75">
      <c r="AD154" s="101"/>
      <c r="AE154" s="101"/>
      <c r="AF154" s="101"/>
      <c r="AG154" s="101"/>
      <c r="AH154" s="101"/>
    </row>
    <row r="155" spans="3:34" ht="18.75">
      <c r="AD155" s="101"/>
      <c r="AE155" s="101"/>
      <c r="AF155" s="101"/>
      <c r="AG155" s="101"/>
      <c r="AH155" s="101"/>
    </row>
    <row r="156" spans="3:34" ht="18.75">
      <c r="AD156" s="101"/>
      <c r="AE156" s="101"/>
      <c r="AF156" s="101"/>
      <c r="AG156" s="101"/>
      <c r="AH156" s="101"/>
    </row>
    <row r="157" spans="3:34" ht="18.75">
      <c r="AD157" s="101"/>
      <c r="AE157" s="101"/>
      <c r="AF157" s="101"/>
      <c r="AG157" s="101"/>
      <c r="AH157" s="101"/>
    </row>
    <row r="158" spans="3:34" ht="18.75">
      <c r="AD158" s="101"/>
      <c r="AE158" s="101"/>
      <c r="AF158" s="101"/>
      <c r="AG158" s="101"/>
      <c r="AH158" s="101"/>
    </row>
    <row r="159" spans="3:34" ht="18.75">
      <c r="AD159" s="101"/>
      <c r="AE159" s="101"/>
      <c r="AF159" s="101"/>
      <c r="AG159" s="101"/>
      <c r="AH159" s="101"/>
    </row>
    <row r="160" spans="3:34" ht="18.75">
      <c r="AD160" s="101"/>
      <c r="AE160" s="101"/>
      <c r="AF160" s="101"/>
      <c r="AG160" s="101"/>
      <c r="AH160" s="101"/>
    </row>
    <row r="161" spans="30:34" ht="18.75">
      <c r="AD161" s="101"/>
      <c r="AE161" s="101"/>
      <c r="AF161" s="101"/>
      <c r="AG161" s="101"/>
      <c r="AH161" s="101"/>
    </row>
    <row r="162" spans="30:34" ht="18.75">
      <c r="AD162" s="101"/>
      <c r="AE162" s="101"/>
      <c r="AF162" s="101"/>
      <c r="AG162" s="101"/>
      <c r="AH162" s="101"/>
    </row>
    <row r="163" spans="30:34" ht="18.75">
      <c r="AD163" s="101"/>
      <c r="AE163" s="101"/>
      <c r="AF163" s="101"/>
      <c r="AG163" s="101"/>
      <c r="AH163" s="101"/>
    </row>
  </sheetData>
  <mergeCells count="25">
    <mergeCell ref="Q1:T1"/>
    <mergeCell ref="Q2:T2"/>
    <mergeCell ref="Q3:T3"/>
    <mergeCell ref="Q4:T4"/>
    <mergeCell ref="Q5:T5"/>
    <mergeCell ref="Q6:T6"/>
    <mergeCell ref="Q7:T7"/>
    <mergeCell ref="Q8:T8"/>
    <mergeCell ref="C10:C12"/>
    <mergeCell ref="D10:D12"/>
    <mergeCell ref="E10:E12"/>
    <mergeCell ref="F10:AA10"/>
    <mergeCell ref="AB10:AB12"/>
    <mergeCell ref="AC10:AC12"/>
    <mergeCell ref="F11:O11"/>
    <mergeCell ref="Q11:AA11"/>
    <mergeCell ref="A13:A21"/>
    <mergeCell ref="B13:B21"/>
    <mergeCell ref="A31:A33"/>
    <mergeCell ref="B31:B33"/>
    <mergeCell ref="A22:A23"/>
    <mergeCell ref="B22:B23"/>
    <mergeCell ref="A24:A30"/>
    <mergeCell ref="B24:B28"/>
    <mergeCell ref="B29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4"/>
  <sheetViews>
    <sheetView workbookViewId="0">
      <selection activeCell="D28" sqref="D28"/>
    </sheetView>
  </sheetViews>
  <sheetFormatPr defaultRowHeight="12.75"/>
  <cols>
    <col min="1" max="1" width="3.7109375" bestFit="1" customWidth="1"/>
    <col min="2" max="2" width="30" customWidth="1"/>
    <col min="3" max="3" width="30.42578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 ht="28.5">
      <c r="B1" s="417" t="s">
        <v>81</v>
      </c>
      <c r="C1" s="492" t="s">
        <v>42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B2" s="493" t="s">
        <v>82</v>
      </c>
      <c r="C2" s="494" t="s">
        <v>43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B3" s="493" t="s">
        <v>41</v>
      </c>
      <c r="C3" s="8"/>
      <c r="D3" s="6"/>
      <c r="E3" s="6"/>
      <c r="F3" s="6"/>
      <c r="G3" s="6"/>
      <c r="H3" s="6"/>
      <c r="I3" s="6"/>
      <c r="J3" s="6"/>
      <c r="K3" s="6"/>
      <c r="L3" s="467" t="s">
        <v>20</v>
      </c>
      <c r="M3" s="759" t="s">
        <v>25</v>
      </c>
      <c r="N3" s="759"/>
      <c r="O3" s="759"/>
      <c r="P3" s="6"/>
      <c r="Q3" s="6"/>
      <c r="R3" s="6"/>
      <c r="S3" s="6"/>
      <c r="T3" s="6"/>
      <c r="U3" s="6"/>
    </row>
    <row r="4" spans="1:21">
      <c r="B4" s="493" t="s">
        <v>37</v>
      </c>
      <c r="C4" s="8" t="s">
        <v>40</v>
      </c>
      <c r="D4" s="6"/>
      <c r="E4" s="6"/>
      <c r="F4" s="6"/>
      <c r="G4" s="6"/>
      <c r="H4" s="6"/>
      <c r="I4" s="6"/>
      <c r="J4" s="6"/>
      <c r="K4" s="6"/>
      <c r="L4" s="467" t="s">
        <v>4</v>
      </c>
      <c r="M4" s="759" t="s">
        <v>24</v>
      </c>
      <c r="N4" s="759"/>
      <c r="O4" s="759"/>
      <c r="P4" s="6"/>
      <c r="Q4" s="6"/>
      <c r="R4" s="6"/>
      <c r="S4" s="6"/>
      <c r="T4" s="6"/>
      <c r="U4" s="6"/>
    </row>
    <row r="5" spans="1:21">
      <c r="B5" s="493" t="s">
        <v>35</v>
      </c>
      <c r="C5" s="102" t="s">
        <v>87</v>
      </c>
      <c r="D5" s="6"/>
      <c r="E5" s="6" t="s">
        <v>258</v>
      </c>
      <c r="F5" s="6"/>
      <c r="G5" s="6"/>
      <c r="H5" s="6"/>
      <c r="I5" s="6"/>
      <c r="J5" s="6"/>
      <c r="K5" s="6"/>
      <c r="L5" s="467" t="s">
        <v>21</v>
      </c>
      <c r="M5" s="759" t="s">
        <v>26</v>
      </c>
      <c r="N5" s="759"/>
      <c r="O5" s="759"/>
      <c r="P5" s="6"/>
      <c r="Q5" s="6"/>
      <c r="R5" s="6"/>
      <c r="S5" s="6"/>
      <c r="T5" s="6"/>
      <c r="U5" s="6"/>
    </row>
    <row r="6" spans="1:21">
      <c r="B6" s="493" t="s">
        <v>36</v>
      </c>
      <c r="C6" s="8" t="s">
        <v>39</v>
      </c>
      <c r="D6" s="6"/>
      <c r="E6" s="6" t="s">
        <v>112</v>
      </c>
      <c r="F6" s="6"/>
      <c r="G6" s="6"/>
      <c r="H6" s="6"/>
      <c r="I6" s="6"/>
      <c r="J6" s="6"/>
      <c r="K6" s="6"/>
      <c r="L6" s="467" t="s">
        <v>22</v>
      </c>
      <c r="M6" s="759" t="s">
        <v>27</v>
      </c>
      <c r="N6" s="759"/>
      <c r="O6" s="759"/>
      <c r="P6" s="6"/>
      <c r="Q6" s="6"/>
      <c r="R6" s="6"/>
      <c r="S6" s="6"/>
      <c r="T6" s="6"/>
      <c r="U6" s="6"/>
    </row>
    <row r="7" spans="1:21">
      <c r="B7" s="493" t="s">
        <v>34</v>
      </c>
      <c r="C7" s="494" t="s">
        <v>113</v>
      </c>
      <c r="D7" s="6"/>
      <c r="E7" s="6"/>
      <c r="F7" s="6"/>
      <c r="G7" s="6"/>
      <c r="H7" s="6"/>
      <c r="I7" s="6"/>
      <c r="J7" s="6"/>
      <c r="K7" s="6"/>
      <c r="L7" s="467" t="s">
        <v>5</v>
      </c>
      <c r="M7" s="759" t="s">
        <v>3</v>
      </c>
      <c r="N7" s="759"/>
      <c r="O7" s="759"/>
      <c r="P7" s="6"/>
      <c r="Q7" s="6"/>
      <c r="R7" s="6"/>
      <c r="S7" s="6"/>
      <c r="T7" s="6"/>
      <c r="U7" s="6"/>
    </row>
    <row r="8" spans="1:21" ht="13.5" thickBot="1">
      <c r="B8" s="495" t="s">
        <v>33</v>
      </c>
      <c r="C8" s="52" t="s">
        <v>271</v>
      </c>
      <c r="D8" s="6"/>
      <c r="E8" s="6"/>
      <c r="F8" s="6"/>
      <c r="G8" s="6"/>
      <c r="H8" s="6"/>
      <c r="I8" s="6"/>
      <c r="J8" s="6"/>
      <c r="K8" s="6"/>
      <c r="L8" s="467" t="s">
        <v>32</v>
      </c>
      <c r="M8" s="759" t="s">
        <v>23</v>
      </c>
      <c r="N8" s="759"/>
      <c r="O8" s="759"/>
      <c r="P8" s="6"/>
      <c r="Q8" s="6"/>
      <c r="R8" s="6"/>
      <c r="S8" s="6"/>
      <c r="T8" s="6"/>
      <c r="U8" s="6"/>
    </row>
    <row r="9" spans="1:21" ht="13.5" thickBot="1">
      <c r="B9" s="1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3.5" thickBot="1">
      <c r="A10" s="776" t="s">
        <v>83</v>
      </c>
      <c r="B10" s="778" t="s">
        <v>53</v>
      </c>
      <c r="C10" s="762" t="s">
        <v>17</v>
      </c>
      <c r="D10" s="765" t="s">
        <v>18</v>
      </c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</row>
    <row r="11" spans="1:21" ht="13.5" thickBot="1">
      <c r="A11" s="776"/>
      <c r="B11" s="778"/>
      <c r="C11" s="763"/>
      <c r="D11" s="752" t="s">
        <v>151</v>
      </c>
      <c r="E11" s="753"/>
      <c r="F11" s="753"/>
      <c r="G11" s="753"/>
      <c r="H11" s="753"/>
      <c r="I11" s="753"/>
      <c r="J11" s="753"/>
      <c r="K11" s="753"/>
      <c r="L11" s="754"/>
      <c r="M11" s="756" t="s">
        <v>152</v>
      </c>
      <c r="N11" s="756"/>
      <c r="O11" s="756"/>
      <c r="P11" s="756"/>
      <c r="Q11" s="756"/>
      <c r="R11" s="756"/>
      <c r="S11" s="756"/>
      <c r="T11" s="756"/>
      <c r="U11" s="756"/>
    </row>
    <row r="12" spans="1:21" ht="101.25" thickBot="1">
      <c r="A12" s="777"/>
      <c r="B12" s="762"/>
      <c r="C12" s="763"/>
      <c r="D12" s="19" t="s">
        <v>20</v>
      </c>
      <c r="E12" s="19" t="s">
        <v>4</v>
      </c>
      <c r="F12" s="19" t="s">
        <v>21</v>
      </c>
      <c r="G12" s="19" t="s">
        <v>22</v>
      </c>
      <c r="H12" s="19" t="s">
        <v>79</v>
      </c>
      <c r="I12" s="19" t="s">
        <v>80</v>
      </c>
      <c r="J12" s="20" t="s">
        <v>19</v>
      </c>
      <c r="K12" s="19" t="s">
        <v>1</v>
      </c>
      <c r="L12" s="22" t="s">
        <v>44</v>
      </c>
      <c r="M12" s="21" t="s">
        <v>20</v>
      </c>
      <c r="N12" s="19" t="s">
        <v>4</v>
      </c>
      <c r="O12" s="19" t="s">
        <v>21</v>
      </c>
      <c r="P12" s="19" t="s">
        <v>22</v>
      </c>
      <c r="Q12" s="19" t="s">
        <v>79</v>
      </c>
      <c r="R12" s="40" t="s">
        <v>80</v>
      </c>
      <c r="S12" s="20" t="s">
        <v>19</v>
      </c>
      <c r="T12" s="21" t="s">
        <v>1</v>
      </c>
      <c r="U12" s="47" t="s">
        <v>44</v>
      </c>
    </row>
    <row r="13" spans="1:21" ht="25.5">
      <c r="A13" s="180" t="s">
        <v>55</v>
      </c>
      <c r="B13" s="496" t="s">
        <v>281</v>
      </c>
      <c r="C13" s="361" t="s">
        <v>282</v>
      </c>
      <c r="D13" s="181"/>
      <c r="E13" s="37"/>
      <c r="F13" s="23"/>
      <c r="G13" s="23"/>
      <c r="H13" s="23"/>
      <c r="I13" s="41"/>
      <c r="J13" s="182"/>
      <c r="K13" s="183"/>
      <c r="L13" s="182"/>
      <c r="M13" s="794">
        <v>15</v>
      </c>
      <c r="N13" s="23"/>
      <c r="O13" s="23"/>
      <c r="P13" s="23"/>
      <c r="Q13" s="23"/>
      <c r="R13" s="41"/>
      <c r="S13" s="773">
        <v>15</v>
      </c>
      <c r="T13" s="797">
        <v>1</v>
      </c>
      <c r="U13" s="773" t="s">
        <v>48</v>
      </c>
    </row>
    <row r="14" spans="1:21" ht="15" customHeight="1">
      <c r="A14" s="185" t="s">
        <v>56</v>
      </c>
      <c r="B14" s="45" t="s">
        <v>153</v>
      </c>
      <c r="C14" s="45" t="s">
        <v>154</v>
      </c>
      <c r="D14" s="186"/>
      <c r="E14" s="27"/>
      <c r="F14" s="28"/>
      <c r="G14" s="28"/>
      <c r="H14" s="28"/>
      <c r="I14" s="29"/>
      <c r="J14" s="187"/>
      <c r="K14" s="188"/>
      <c r="L14" s="187"/>
      <c r="M14" s="795"/>
      <c r="N14" s="28"/>
      <c r="O14" s="28"/>
      <c r="P14" s="28"/>
      <c r="Q14" s="28"/>
      <c r="R14" s="29"/>
      <c r="S14" s="774"/>
      <c r="T14" s="798"/>
      <c r="U14" s="774"/>
    </row>
    <row r="15" spans="1:21" ht="15" customHeight="1">
      <c r="A15" s="185">
        <v>3</v>
      </c>
      <c r="B15" s="45" t="s">
        <v>155</v>
      </c>
      <c r="C15" s="45" t="s">
        <v>283</v>
      </c>
      <c r="D15" s="190"/>
      <c r="E15" s="28"/>
      <c r="F15" s="28"/>
      <c r="G15" s="28"/>
      <c r="H15" s="28"/>
      <c r="I15" s="191"/>
      <c r="J15" s="26"/>
      <c r="K15" s="192"/>
      <c r="L15" s="26"/>
      <c r="M15" s="796"/>
      <c r="N15" s="28"/>
      <c r="O15" s="28"/>
      <c r="P15" s="28"/>
      <c r="Q15" s="28"/>
      <c r="R15" s="29"/>
      <c r="S15" s="774"/>
      <c r="T15" s="799"/>
      <c r="U15" s="800"/>
    </row>
    <row r="16" spans="1:21" ht="15" customHeight="1" thickBot="1">
      <c r="A16" s="497"/>
      <c r="B16" s="498"/>
      <c r="C16" s="498"/>
      <c r="D16" s="345"/>
      <c r="E16" s="31"/>
      <c r="F16" s="31"/>
      <c r="G16" s="31"/>
      <c r="H16" s="31"/>
      <c r="I16" s="343"/>
      <c r="J16" s="341"/>
      <c r="K16" s="38"/>
      <c r="L16" s="388"/>
      <c r="M16" s="345"/>
      <c r="N16" s="31"/>
      <c r="O16" s="31"/>
      <c r="P16" s="31"/>
      <c r="Q16" s="31"/>
      <c r="R16" s="343"/>
      <c r="S16" s="499"/>
      <c r="T16" s="500"/>
      <c r="U16" s="341"/>
    </row>
    <row r="17" spans="1:23" ht="13.5" thickBot="1">
      <c r="A17" s="2"/>
      <c r="B17" s="193" t="s">
        <v>47</v>
      </c>
      <c r="C17" s="36"/>
      <c r="D17" s="32">
        <f t="shared" ref="D17:J17" si="0">SUM(D13:D16)</f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4">
        <f t="shared" si="0"/>
        <v>0</v>
      </c>
      <c r="J17" s="32">
        <f t="shared" si="0"/>
        <v>0</v>
      </c>
      <c r="K17" s="38">
        <f>SUM(K13:K16)</f>
        <v>0</v>
      </c>
      <c r="L17" s="34"/>
      <c r="M17" s="33">
        <f t="shared" ref="M17:R17" si="1">SUM(M13:M16)</f>
        <v>15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33">
        <f t="shared" si="1"/>
        <v>0</v>
      </c>
      <c r="R17" s="33">
        <f t="shared" si="1"/>
        <v>0</v>
      </c>
      <c r="S17" s="32">
        <f>SUM(M17:R17)</f>
        <v>15</v>
      </c>
      <c r="T17" s="33">
        <v>1</v>
      </c>
      <c r="U17" s="33"/>
    </row>
    <row r="18" spans="1:23" ht="13.5" thickBot="1">
      <c r="A18" s="2"/>
      <c r="B18" s="36"/>
      <c r="C18" s="36"/>
      <c r="D18" s="752"/>
      <c r="E18" s="753"/>
      <c r="F18" s="753"/>
      <c r="G18" s="753"/>
      <c r="H18" s="753"/>
      <c r="I18" s="754"/>
      <c r="J18" s="33"/>
      <c r="K18" s="33"/>
      <c r="L18" s="33"/>
      <c r="M18" s="752">
        <f>SUM(M17:R17)</f>
        <v>15</v>
      </c>
      <c r="N18" s="753"/>
      <c r="O18" s="753"/>
      <c r="P18" s="753"/>
      <c r="Q18" s="753"/>
      <c r="R18" s="754"/>
      <c r="S18" s="33"/>
      <c r="T18" s="33"/>
      <c r="U18" s="33"/>
    </row>
    <row r="21" spans="1:23">
      <c r="B21" s="6" t="s">
        <v>86</v>
      </c>
    </row>
    <row r="23" spans="1:23">
      <c r="V23" s="3"/>
      <c r="W23" s="4"/>
    </row>
    <row r="24" spans="1:23">
      <c r="V24" s="5"/>
      <c r="W24" s="4"/>
    </row>
  </sheetData>
  <mergeCells count="18">
    <mergeCell ref="M3:O3"/>
    <mergeCell ref="M4:O4"/>
    <mergeCell ref="M5:O5"/>
    <mergeCell ref="M6:O6"/>
    <mergeCell ref="M7:O7"/>
    <mergeCell ref="M8:O8"/>
    <mergeCell ref="A10:A12"/>
    <mergeCell ref="B10:B12"/>
    <mergeCell ref="C10:C12"/>
    <mergeCell ref="D10:U10"/>
    <mergeCell ref="D11:L11"/>
    <mergeCell ref="M11:U11"/>
    <mergeCell ref="M13:M15"/>
    <mergeCell ref="S13:S15"/>
    <mergeCell ref="T13:T15"/>
    <mergeCell ref="U13:U15"/>
    <mergeCell ref="D18:I18"/>
    <mergeCell ref="M18:R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0"/>
  <sheetViews>
    <sheetView topLeftCell="A10" zoomScale="85" zoomScaleNormal="85" workbookViewId="0">
      <selection activeCell="E14" sqref="E14"/>
    </sheetView>
  </sheetViews>
  <sheetFormatPr defaultRowHeight="12.75"/>
  <cols>
    <col min="1" max="1" width="16.7109375" style="194" customWidth="1"/>
    <col min="2" max="2" width="13.85546875" style="194" customWidth="1"/>
    <col min="3" max="3" width="4.140625" style="194" bestFit="1" customWidth="1"/>
    <col min="4" max="4" width="43" style="194" customWidth="1"/>
    <col min="5" max="5" width="36.42578125" style="194" customWidth="1"/>
    <col min="6" max="15" width="4.5703125" style="194" customWidth="1"/>
    <col min="16" max="16" width="8.42578125" style="194" customWidth="1"/>
    <col min="17" max="26" width="4.5703125" style="194" customWidth="1"/>
    <col min="27" max="27" width="9.42578125" style="194" customWidth="1"/>
    <col min="28" max="28" width="6.42578125" style="194" customWidth="1"/>
    <col min="29" max="29" width="4.5703125" style="194" customWidth="1"/>
    <col min="30" max="30" width="9.140625" style="284"/>
    <col min="31" max="31" width="13.85546875" style="284" bestFit="1" customWidth="1"/>
    <col min="32" max="16384" width="9.140625" style="194"/>
  </cols>
  <sheetData>
    <row r="1" spans="1:36" ht="29.25">
      <c r="C1" s="501"/>
      <c r="D1" s="502" t="s">
        <v>81</v>
      </c>
      <c r="E1" s="503" t="s">
        <v>42</v>
      </c>
      <c r="P1" s="467" t="s">
        <v>20</v>
      </c>
      <c r="Q1" s="759" t="s">
        <v>25</v>
      </c>
      <c r="R1" s="759"/>
      <c r="S1" s="759"/>
      <c r="T1" s="759"/>
      <c r="W1" s="195"/>
      <c r="X1" s="195"/>
      <c r="Y1" s="195"/>
      <c r="Z1" s="195"/>
      <c r="AA1" s="195"/>
      <c r="AB1" s="195"/>
      <c r="AC1" s="195"/>
      <c r="AD1" s="196"/>
      <c r="AE1" s="196"/>
      <c r="AF1" s="197"/>
      <c r="AG1" s="197"/>
      <c r="AH1" s="197"/>
    </row>
    <row r="2" spans="1:36" ht="18">
      <c r="C2" s="195"/>
      <c r="D2" s="504" t="s">
        <v>82</v>
      </c>
      <c r="E2" s="505" t="s">
        <v>43</v>
      </c>
      <c r="J2" s="195"/>
      <c r="K2" s="195"/>
      <c r="P2" s="467" t="s">
        <v>4</v>
      </c>
      <c r="Q2" s="759" t="s">
        <v>24</v>
      </c>
      <c r="R2" s="759"/>
      <c r="S2" s="759"/>
      <c r="T2" s="759"/>
      <c r="W2" s="195"/>
      <c r="X2" s="195"/>
      <c r="Y2" s="195"/>
      <c r="Z2" s="195"/>
      <c r="AA2" s="195"/>
      <c r="AB2" s="195"/>
      <c r="AC2" s="195"/>
      <c r="AD2" s="196"/>
      <c r="AE2" s="196"/>
      <c r="AF2" s="197"/>
      <c r="AG2" s="197"/>
      <c r="AH2" s="197"/>
    </row>
    <row r="3" spans="1:36" ht="18">
      <c r="C3" s="195"/>
      <c r="D3" s="506" t="s">
        <v>41</v>
      </c>
      <c r="E3" s="198"/>
      <c r="J3" s="195"/>
      <c r="K3" s="195"/>
      <c r="P3" s="467" t="s">
        <v>21</v>
      </c>
      <c r="Q3" s="759" t="s">
        <v>26</v>
      </c>
      <c r="R3" s="759"/>
      <c r="S3" s="759"/>
      <c r="T3" s="759"/>
      <c r="W3" s="195"/>
      <c r="X3" s="195"/>
      <c r="Y3" s="195"/>
      <c r="Z3" s="195"/>
      <c r="AA3" s="195"/>
      <c r="AB3" s="195"/>
      <c r="AC3" s="195"/>
      <c r="AD3" s="196"/>
      <c r="AE3" s="196"/>
      <c r="AF3" s="197"/>
      <c r="AG3" s="197"/>
      <c r="AH3" s="197"/>
    </row>
    <row r="4" spans="1:36" ht="18">
      <c r="C4" s="195"/>
      <c r="D4" s="506" t="s">
        <v>37</v>
      </c>
      <c r="E4" s="198" t="s">
        <v>40</v>
      </c>
      <c r="J4" s="195"/>
      <c r="K4" s="195"/>
      <c r="P4" s="467" t="s">
        <v>22</v>
      </c>
      <c r="Q4" s="759" t="s">
        <v>27</v>
      </c>
      <c r="R4" s="759"/>
      <c r="S4" s="759"/>
      <c r="T4" s="759"/>
      <c r="W4" s="195"/>
      <c r="X4" s="195"/>
      <c r="Y4" s="195"/>
      <c r="Z4" s="195"/>
      <c r="AA4" s="195"/>
      <c r="AB4" s="195"/>
      <c r="AC4" s="195"/>
      <c r="AD4" s="196"/>
      <c r="AE4" s="196"/>
      <c r="AF4" s="197"/>
      <c r="AG4" s="197"/>
      <c r="AH4" s="197"/>
    </row>
    <row r="5" spans="1:36" ht="18">
      <c r="C5" s="195"/>
      <c r="D5" s="506" t="s">
        <v>35</v>
      </c>
      <c r="E5" s="198" t="s">
        <v>87</v>
      </c>
      <c r="J5" s="195"/>
      <c r="P5" s="467" t="s">
        <v>30</v>
      </c>
      <c r="Q5" s="759" t="s">
        <v>31</v>
      </c>
      <c r="R5" s="759"/>
      <c r="S5" s="759"/>
      <c r="T5" s="759"/>
      <c r="W5" s="195"/>
      <c r="X5" s="195"/>
      <c r="Y5" s="195"/>
      <c r="Z5" s="195"/>
      <c r="AA5" s="195"/>
      <c r="AB5" s="195"/>
      <c r="AC5" s="195"/>
      <c r="AD5" s="196"/>
      <c r="AE5" s="196"/>
      <c r="AF5" s="197"/>
      <c r="AG5" s="197"/>
      <c r="AH5" s="197"/>
    </row>
    <row r="6" spans="1:36" ht="18">
      <c r="C6" s="195"/>
      <c r="D6" s="506" t="s">
        <v>36</v>
      </c>
      <c r="E6" s="198" t="s">
        <v>39</v>
      </c>
      <c r="J6" s="195"/>
      <c r="K6" s="195"/>
      <c r="P6" s="467" t="s">
        <v>29</v>
      </c>
      <c r="Q6" s="759" t="s">
        <v>28</v>
      </c>
      <c r="R6" s="759"/>
      <c r="S6" s="759"/>
      <c r="T6" s="759"/>
      <c r="W6" s="195"/>
      <c r="X6" s="195"/>
      <c r="Y6" s="195"/>
      <c r="Z6" s="195"/>
      <c r="AA6" s="195"/>
      <c r="AB6" s="195"/>
      <c r="AC6" s="195"/>
      <c r="AD6" s="196"/>
      <c r="AE6" s="196"/>
      <c r="AF6" s="197"/>
      <c r="AG6" s="197"/>
      <c r="AH6" s="197"/>
    </row>
    <row r="7" spans="1:36" ht="18">
      <c r="C7" s="195"/>
      <c r="D7" s="504" t="s">
        <v>34</v>
      </c>
      <c r="E7" s="505" t="s">
        <v>156</v>
      </c>
      <c r="G7" s="6" t="s">
        <v>258</v>
      </c>
      <c r="H7" s="507"/>
      <c r="J7" s="195"/>
      <c r="K7" s="195"/>
      <c r="P7" s="467" t="s">
        <v>5</v>
      </c>
      <c r="Q7" s="759" t="s">
        <v>3</v>
      </c>
      <c r="R7" s="759"/>
      <c r="S7" s="759"/>
      <c r="T7" s="759"/>
      <c r="W7" s="195"/>
      <c r="X7" s="195"/>
      <c r="Y7" s="195"/>
      <c r="Z7" s="195"/>
      <c r="AA7" s="195"/>
      <c r="AB7" s="195"/>
      <c r="AC7" s="195"/>
      <c r="AD7" s="196"/>
      <c r="AE7" s="196"/>
      <c r="AF7" s="197"/>
      <c r="AG7" s="197"/>
      <c r="AH7" s="197"/>
    </row>
    <row r="8" spans="1:36" ht="18.75" thickBot="1">
      <c r="C8" s="195"/>
      <c r="D8" s="508" t="s">
        <v>33</v>
      </c>
      <c r="E8" s="199" t="s">
        <v>288</v>
      </c>
      <c r="G8" s="6" t="s">
        <v>112</v>
      </c>
      <c r="H8" s="507"/>
      <c r="J8" s="195"/>
      <c r="K8" s="200"/>
      <c r="P8" s="467" t="s">
        <v>32</v>
      </c>
      <c r="Q8" s="759" t="s">
        <v>23</v>
      </c>
      <c r="R8" s="759"/>
      <c r="S8" s="759"/>
      <c r="T8" s="759"/>
      <c r="W8" s="195"/>
      <c r="X8" s="195"/>
      <c r="Y8" s="195"/>
      <c r="Z8" s="195"/>
      <c r="AA8" s="195"/>
      <c r="AB8" s="195"/>
      <c r="AC8" s="195"/>
      <c r="AD8" s="196"/>
      <c r="AE8" s="196"/>
      <c r="AF8" s="197"/>
      <c r="AG8" s="197"/>
      <c r="AH8" s="197"/>
    </row>
    <row r="9" spans="1:36" ht="18.75" thickBo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201"/>
      <c r="AD9" s="196"/>
      <c r="AE9" s="196"/>
      <c r="AF9" s="197"/>
      <c r="AG9" s="197"/>
      <c r="AH9" s="197"/>
    </row>
    <row r="10" spans="1:36" ht="15.75" customHeight="1" thickBot="1">
      <c r="A10" s="202"/>
      <c r="B10" s="202"/>
      <c r="C10" s="818" t="s">
        <v>83</v>
      </c>
      <c r="D10" s="818" t="s">
        <v>16</v>
      </c>
      <c r="E10" s="819" t="s">
        <v>17</v>
      </c>
      <c r="F10" s="822" t="s">
        <v>18</v>
      </c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4" t="s">
        <v>46</v>
      </c>
      <c r="AC10" s="831" t="s">
        <v>45</v>
      </c>
      <c r="AD10" s="203"/>
      <c r="AE10" s="203"/>
      <c r="AF10" s="200"/>
      <c r="AG10" s="200"/>
      <c r="AH10" s="200"/>
      <c r="AI10" s="200"/>
      <c r="AJ10" s="200"/>
    </row>
    <row r="11" spans="1:36" ht="15.75" thickBot="1">
      <c r="A11" s="202"/>
      <c r="B11" s="202"/>
      <c r="C11" s="818"/>
      <c r="D11" s="818"/>
      <c r="E11" s="820"/>
      <c r="F11" s="826" t="s">
        <v>157</v>
      </c>
      <c r="G11" s="827"/>
      <c r="H11" s="827"/>
      <c r="I11" s="827"/>
      <c r="J11" s="827"/>
      <c r="K11" s="827"/>
      <c r="L11" s="827"/>
      <c r="M11" s="827"/>
      <c r="N11" s="827"/>
      <c r="O11" s="828"/>
      <c r="P11" s="204"/>
      <c r="Q11" s="829" t="s">
        <v>158</v>
      </c>
      <c r="R11" s="827"/>
      <c r="S11" s="827"/>
      <c r="T11" s="827"/>
      <c r="U11" s="827"/>
      <c r="V11" s="827"/>
      <c r="W11" s="827"/>
      <c r="X11" s="829"/>
      <c r="Y11" s="827"/>
      <c r="Z11" s="827"/>
      <c r="AA11" s="827"/>
      <c r="AB11" s="825"/>
      <c r="AC11" s="832"/>
      <c r="AD11" s="203"/>
      <c r="AE11" s="203"/>
      <c r="AF11" s="200"/>
      <c r="AG11" s="200"/>
      <c r="AH11" s="200"/>
      <c r="AI11" s="200"/>
      <c r="AJ11" s="200"/>
    </row>
    <row r="12" spans="1:36" ht="99.75" thickBot="1">
      <c r="A12" s="108" t="s">
        <v>105</v>
      </c>
      <c r="B12" s="215" t="s">
        <v>106</v>
      </c>
      <c r="C12" s="818"/>
      <c r="D12" s="818"/>
      <c r="E12" s="821"/>
      <c r="F12" s="205" t="s">
        <v>20</v>
      </c>
      <c r="G12" s="206" t="s">
        <v>4</v>
      </c>
      <c r="H12" s="207" t="s">
        <v>21</v>
      </c>
      <c r="I12" s="208" t="s">
        <v>22</v>
      </c>
      <c r="J12" s="208" t="s">
        <v>30</v>
      </c>
      <c r="K12" s="208" t="s">
        <v>29</v>
      </c>
      <c r="L12" s="206" t="s">
        <v>3</v>
      </c>
      <c r="M12" s="209" t="s">
        <v>23</v>
      </c>
      <c r="N12" s="210" t="s">
        <v>19</v>
      </c>
      <c r="O12" s="211" t="s">
        <v>1</v>
      </c>
      <c r="P12" s="212" t="s">
        <v>44</v>
      </c>
      <c r="Q12" s="213" t="s">
        <v>20</v>
      </c>
      <c r="R12" s="207" t="s">
        <v>4</v>
      </c>
      <c r="S12" s="207" t="s">
        <v>21</v>
      </c>
      <c r="T12" s="207" t="s">
        <v>22</v>
      </c>
      <c r="U12" s="207" t="s">
        <v>30</v>
      </c>
      <c r="V12" s="207" t="s">
        <v>29</v>
      </c>
      <c r="W12" s="208" t="s">
        <v>3</v>
      </c>
      <c r="X12" s="214" t="s">
        <v>23</v>
      </c>
      <c r="Y12" s="210" t="s">
        <v>19</v>
      </c>
      <c r="Z12" s="211" t="s">
        <v>1</v>
      </c>
      <c r="AA12" s="212" t="s">
        <v>44</v>
      </c>
      <c r="AB12" s="825"/>
      <c r="AC12" s="833"/>
      <c r="AD12" s="203"/>
      <c r="AE12" s="203"/>
      <c r="AF12" s="200"/>
      <c r="AG12" s="200"/>
      <c r="AH12" s="200"/>
      <c r="AI12" s="200"/>
      <c r="AJ12" s="200"/>
    </row>
    <row r="13" spans="1:36" ht="15">
      <c r="A13" s="814" t="s">
        <v>107</v>
      </c>
      <c r="B13" s="815"/>
      <c r="C13" s="217" t="s">
        <v>55</v>
      </c>
      <c r="D13" s="218" t="s">
        <v>122</v>
      </c>
      <c r="E13" s="219" t="s">
        <v>123</v>
      </c>
      <c r="F13" s="220">
        <v>20</v>
      </c>
      <c r="G13" s="221"/>
      <c r="H13" s="221">
        <v>20</v>
      </c>
      <c r="I13" s="221"/>
      <c r="J13" s="221"/>
      <c r="K13" s="221"/>
      <c r="L13" s="221"/>
      <c r="M13" s="222"/>
      <c r="N13" s="223">
        <f>SUM(F13:M13)</f>
        <v>40</v>
      </c>
      <c r="O13" s="224">
        <v>3</v>
      </c>
      <c r="P13" s="225" t="s">
        <v>159</v>
      </c>
      <c r="Q13" s="220"/>
      <c r="R13" s="221"/>
      <c r="S13" s="221"/>
      <c r="T13" s="221"/>
      <c r="U13" s="221"/>
      <c r="V13" s="221"/>
      <c r="W13" s="221"/>
      <c r="X13" s="222"/>
      <c r="Y13" s="225"/>
      <c r="Z13" s="226"/>
      <c r="AA13" s="227"/>
      <c r="AB13" s="228">
        <f t="shared" ref="AB13" si="0">N13+Y13</f>
        <v>40</v>
      </c>
      <c r="AC13" s="224">
        <f>O13+Z13</f>
        <v>3</v>
      </c>
      <c r="AD13" s="104"/>
      <c r="AE13" s="216"/>
      <c r="AF13" s="200"/>
      <c r="AG13" s="200"/>
      <c r="AH13" s="200"/>
      <c r="AI13" s="200"/>
      <c r="AJ13" s="200"/>
    </row>
    <row r="14" spans="1:36" ht="15">
      <c r="A14" s="814"/>
      <c r="B14" s="815"/>
      <c r="C14" s="217" t="s">
        <v>56</v>
      </c>
      <c r="D14" s="218" t="s">
        <v>160</v>
      </c>
      <c r="E14" s="231" t="s">
        <v>325</v>
      </c>
      <c r="F14" s="220">
        <v>10</v>
      </c>
      <c r="G14" s="221"/>
      <c r="H14" s="221">
        <v>30</v>
      </c>
      <c r="I14" s="221"/>
      <c r="J14" s="221"/>
      <c r="K14" s="221"/>
      <c r="L14" s="221"/>
      <c r="M14" s="222"/>
      <c r="N14" s="223">
        <f>SUM(F14:M14)</f>
        <v>40</v>
      </c>
      <c r="O14" s="224">
        <v>2</v>
      </c>
      <c r="P14" s="225" t="s">
        <v>48</v>
      </c>
      <c r="Q14" s="220">
        <v>8</v>
      </c>
      <c r="R14" s="221"/>
      <c r="S14" s="221">
        <v>12</v>
      </c>
      <c r="T14" s="221"/>
      <c r="U14" s="221"/>
      <c r="V14" s="221"/>
      <c r="W14" s="221"/>
      <c r="X14" s="222"/>
      <c r="Y14" s="223">
        <f>X14+W14+V14+U14+T14+S14+R14+Q14</f>
        <v>20</v>
      </c>
      <c r="Z14" s="224">
        <v>2</v>
      </c>
      <c r="AA14" s="227" t="s">
        <v>2</v>
      </c>
      <c r="AB14" s="228">
        <f>N14+Y14</f>
        <v>60</v>
      </c>
      <c r="AC14" s="224">
        <f>O14+Z14</f>
        <v>4</v>
      </c>
      <c r="AD14" s="229"/>
      <c r="AE14" s="229"/>
      <c r="AF14" s="200"/>
      <c r="AG14" s="200"/>
      <c r="AH14" s="200"/>
      <c r="AI14" s="200"/>
      <c r="AJ14" s="200"/>
    </row>
    <row r="15" spans="1:36" ht="30">
      <c r="A15" s="816" t="s">
        <v>108</v>
      </c>
      <c r="B15" s="817"/>
      <c r="C15" s="810" t="s">
        <v>57</v>
      </c>
      <c r="D15" s="245" t="s">
        <v>323</v>
      </c>
      <c r="E15" s="509" t="s">
        <v>161</v>
      </c>
      <c r="F15" s="220"/>
      <c r="G15" s="221"/>
      <c r="H15" s="221"/>
      <c r="I15" s="221"/>
      <c r="J15" s="221"/>
      <c r="K15" s="221"/>
      <c r="L15" s="221"/>
      <c r="M15" s="222"/>
      <c r="N15" s="225"/>
      <c r="O15" s="230"/>
      <c r="P15" s="231"/>
      <c r="Q15" s="220">
        <v>10</v>
      </c>
      <c r="R15" s="221"/>
      <c r="S15" s="221">
        <v>8</v>
      </c>
      <c r="T15" s="221">
        <v>8</v>
      </c>
      <c r="U15" s="221"/>
      <c r="V15" s="221"/>
      <c r="W15" s="221"/>
      <c r="X15" s="222"/>
      <c r="Y15" s="223">
        <v>26</v>
      </c>
      <c r="Z15" s="224">
        <v>1</v>
      </c>
      <c r="AA15" s="811" t="s">
        <v>2</v>
      </c>
      <c r="AB15" s="834">
        <v>75</v>
      </c>
      <c r="AC15" s="813">
        <f>Z15+O16+O17</f>
        <v>4</v>
      </c>
      <c r="AD15" s="203"/>
      <c r="AE15" s="203"/>
      <c r="AF15" s="200"/>
      <c r="AG15" s="200"/>
      <c r="AH15" s="200"/>
      <c r="AI15" s="200"/>
      <c r="AJ15" s="200"/>
    </row>
    <row r="16" spans="1:36" ht="15">
      <c r="A16" s="816"/>
      <c r="B16" s="817"/>
      <c r="C16" s="810"/>
      <c r="D16" s="218" t="s">
        <v>162</v>
      </c>
      <c r="E16" s="219" t="s">
        <v>163</v>
      </c>
      <c r="F16" s="220"/>
      <c r="G16" s="221"/>
      <c r="H16" s="221">
        <v>12</v>
      </c>
      <c r="I16" s="221"/>
      <c r="J16" s="221"/>
      <c r="K16" s="221"/>
      <c r="L16" s="221"/>
      <c r="M16" s="222"/>
      <c r="N16" s="223">
        <f t="shared" ref="N16:N21" si="1">SUM(F16:M16)</f>
        <v>12</v>
      </c>
      <c r="O16" s="224">
        <v>1</v>
      </c>
      <c r="P16" s="809" t="s">
        <v>48</v>
      </c>
      <c r="Q16" s="220"/>
      <c r="R16" s="221"/>
      <c r="S16" s="221"/>
      <c r="T16" s="221"/>
      <c r="U16" s="221"/>
      <c r="V16" s="221"/>
      <c r="W16" s="221"/>
      <c r="X16" s="222"/>
      <c r="Y16" s="225"/>
      <c r="Z16" s="226"/>
      <c r="AA16" s="811"/>
      <c r="AB16" s="834"/>
      <c r="AC16" s="813"/>
      <c r="AD16" s="830"/>
      <c r="AE16" s="830"/>
      <c r="AF16" s="200"/>
      <c r="AG16" s="200"/>
      <c r="AH16" s="200"/>
      <c r="AI16" s="200"/>
      <c r="AJ16" s="200"/>
    </row>
    <row r="17" spans="1:36" ht="15">
      <c r="A17" s="816"/>
      <c r="B17" s="817"/>
      <c r="C17" s="810"/>
      <c r="D17" s="218" t="s">
        <v>164</v>
      </c>
      <c r="E17" s="219" t="s">
        <v>163</v>
      </c>
      <c r="F17" s="220">
        <v>10</v>
      </c>
      <c r="G17" s="221"/>
      <c r="H17" s="221">
        <v>10</v>
      </c>
      <c r="I17" s="221">
        <v>17</v>
      </c>
      <c r="J17" s="221"/>
      <c r="K17" s="221"/>
      <c r="L17" s="221"/>
      <c r="M17" s="222"/>
      <c r="N17" s="223">
        <f t="shared" si="1"/>
        <v>37</v>
      </c>
      <c r="O17" s="224">
        <v>2</v>
      </c>
      <c r="P17" s="809"/>
      <c r="Q17" s="220"/>
      <c r="R17" s="221"/>
      <c r="S17" s="221"/>
      <c r="T17" s="221"/>
      <c r="U17" s="221"/>
      <c r="V17" s="221"/>
      <c r="W17" s="221"/>
      <c r="X17" s="222"/>
      <c r="Y17" s="225"/>
      <c r="Z17" s="226"/>
      <c r="AA17" s="811"/>
      <c r="AB17" s="834"/>
      <c r="AC17" s="813"/>
      <c r="AD17" s="830"/>
      <c r="AE17" s="830"/>
      <c r="AF17" s="200"/>
      <c r="AG17" s="200"/>
      <c r="AH17" s="200"/>
      <c r="AI17" s="200"/>
      <c r="AJ17" s="200"/>
    </row>
    <row r="18" spans="1:36" ht="15">
      <c r="A18" s="816"/>
      <c r="B18" s="817"/>
      <c r="C18" s="810" t="s">
        <v>58</v>
      </c>
      <c r="D18" s="232" t="s">
        <v>165</v>
      </c>
      <c r="E18" s="219" t="s">
        <v>166</v>
      </c>
      <c r="F18" s="220">
        <v>25</v>
      </c>
      <c r="G18" s="221">
        <v>5</v>
      </c>
      <c r="H18" s="221">
        <v>10</v>
      </c>
      <c r="I18" s="221">
        <v>15</v>
      </c>
      <c r="J18" s="221"/>
      <c r="K18" s="221"/>
      <c r="L18" s="221"/>
      <c r="M18" s="222"/>
      <c r="N18" s="223">
        <f t="shared" si="1"/>
        <v>55</v>
      </c>
      <c r="O18" s="233">
        <v>2</v>
      </c>
      <c r="P18" s="234" t="s">
        <v>48</v>
      </c>
      <c r="Q18" s="510">
        <v>10</v>
      </c>
      <c r="R18" s="511"/>
      <c r="S18" s="511">
        <v>7</v>
      </c>
      <c r="T18" s="511">
        <v>28</v>
      </c>
      <c r="U18" s="221"/>
      <c r="V18" s="221"/>
      <c r="W18" s="221"/>
      <c r="X18" s="222"/>
      <c r="Y18" s="223">
        <f>SUM(Q18:X18)</f>
        <v>45</v>
      </c>
      <c r="Z18" s="224">
        <v>3</v>
      </c>
      <c r="AA18" s="811" t="s">
        <v>2</v>
      </c>
      <c r="AB18" s="812">
        <f>N18+N19+Y18</f>
        <v>135</v>
      </c>
      <c r="AC18" s="813">
        <f>O18+O19+Z18</f>
        <v>7</v>
      </c>
      <c r="AD18" s="830"/>
      <c r="AE18" s="830"/>
      <c r="AF18" s="200"/>
      <c r="AG18" s="200"/>
      <c r="AH18" s="200"/>
      <c r="AI18" s="200"/>
      <c r="AJ18" s="200"/>
    </row>
    <row r="19" spans="1:36" ht="15">
      <c r="A19" s="816"/>
      <c r="B19" s="817"/>
      <c r="C19" s="810"/>
      <c r="D19" s="235" t="s">
        <v>167</v>
      </c>
      <c r="E19" s="236" t="s">
        <v>168</v>
      </c>
      <c r="F19" s="220">
        <v>10</v>
      </c>
      <c r="G19" s="221"/>
      <c r="H19" s="221">
        <v>10</v>
      </c>
      <c r="I19" s="221">
        <v>15</v>
      </c>
      <c r="J19" s="221"/>
      <c r="K19" s="221"/>
      <c r="L19" s="221"/>
      <c r="M19" s="222"/>
      <c r="N19" s="223">
        <f t="shared" si="1"/>
        <v>35</v>
      </c>
      <c r="O19" s="233">
        <v>2</v>
      </c>
      <c r="P19" s="234" t="s">
        <v>48</v>
      </c>
      <c r="Q19" s="510"/>
      <c r="R19" s="511"/>
      <c r="S19" s="511"/>
      <c r="T19" s="511"/>
      <c r="U19" s="221"/>
      <c r="V19" s="221"/>
      <c r="W19" s="221"/>
      <c r="X19" s="222"/>
      <c r="Y19" s="225"/>
      <c r="Z19" s="226"/>
      <c r="AA19" s="811"/>
      <c r="AB19" s="812"/>
      <c r="AC19" s="813"/>
      <c r="AD19" s="830"/>
      <c r="AE19" s="830"/>
      <c r="AF19" s="200"/>
      <c r="AG19" s="200"/>
      <c r="AH19" s="200"/>
      <c r="AI19" s="200"/>
      <c r="AJ19" s="200"/>
    </row>
    <row r="20" spans="1:36" ht="15">
      <c r="A20" s="816"/>
      <c r="B20" s="817"/>
      <c r="C20" s="217" t="s">
        <v>59</v>
      </c>
      <c r="D20" s="237" t="s">
        <v>169</v>
      </c>
      <c r="E20" s="219" t="s">
        <v>170</v>
      </c>
      <c r="F20" s="220"/>
      <c r="G20" s="221">
        <v>20</v>
      </c>
      <c r="H20" s="221"/>
      <c r="I20" s="221"/>
      <c r="J20" s="221"/>
      <c r="K20" s="221"/>
      <c r="L20" s="221"/>
      <c r="M20" s="222"/>
      <c r="N20" s="223">
        <v>20</v>
      </c>
      <c r="O20" s="224">
        <v>1</v>
      </c>
      <c r="P20" s="225" t="s">
        <v>48</v>
      </c>
      <c r="Q20" s="220"/>
      <c r="R20" s="221"/>
      <c r="S20" s="221"/>
      <c r="T20" s="221"/>
      <c r="U20" s="221"/>
      <c r="V20" s="221"/>
      <c r="W20" s="221"/>
      <c r="X20" s="222"/>
      <c r="Y20" s="225"/>
      <c r="Z20" s="226"/>
      <c r="AA20" s="227"/>
      <c r="AB20" s="228">
        <v>20</v>
      </c>
      <c r="AC20" s="224">
        <v>1</v>
      </c>
      <c r="AD20" s="830"/>
      <c r="AE20" s="830"/>
      <c r="AF20" s="200"/>
      <c r="AG20" s="200"/>
      <c r="AH20" s="200"/>
      <c r="AI20" s="200"/>
      <c r="AJ20" s="200"/>
    </row>
    <row r="21" spans="1:36" ht="15">
      <c r="A21" s="816"/>
      <c r="B21" s="817"/>
      <c r="C21" s="217" t="s">
        <v>60</v>
      </c>
      <c r="D21" s="235" t="s">
        <v>171</v>
      </c>
      <c r="E21" s="236" t="s">
        <v>172</v>
      </c>
      <c r="F21" s="220">
        <v>10</v>
      </c>
      <c r="G21" s="221"/>
      <c r="H21" s="221">
        <v>20</v>
      </c>
      <c r="I21" s="221"/>
      <c r="J21" s="221"/>
      <c r="K21" s="221"/>
      <c r="L21" s="221"/>
      <c r="M21" s="222"/>
      <c r="N21" s="223">
        <f t="shared" si="1"/>
        <v>30</v>
      </c>
      <c r="O21" s="224">
        <v>1</v>
      </c>
      <c r="P21" s="225" t="s">
        <v>48</v>
      </c>
      <c r="Q21" s="220"/>
      <c r="R21" s="221"/>
      <c r="S21" s="221"/>
      <c r="T21" s="221"/>
      <c r="U21" s="221"/>
      <c r="V21" s="221"/>
      <c r="W21" s="221"/>
      <c r="X21" s="222"/>
      <c r="Y21" s="225"/>
      <c r="Z21" s="226"/>
      <c r="AA21" s="227"/>
      <c r="AB21" s="228">
        <f>N21+Z21</f>
        <v>30</v>
      </c>
      <c r="AC21" s="224">
        <v>1</v>
      </c>
      <c r="AD21" s="203"/>
      <c r="AE21" s="229"/>
      <c r="AF21" s="200"/>
      <c r="AG21" s="200"/>
      <c r="AH21" s="200"/>
      <c r="AI21" s="200"/>
      <c r="AJ21" s="200"/>
    </row>
    <row r="22" spans="1:36" ht="15">
      <c r="A22" s="816"/>
      <c r="B22" s="817"/>
      <c r="C22" s="217" t="s">
        <v>61</v>
      </c>
      <c r="D22" s="218" t="s">
        <v>173</v>
      </c>
      <c r="E22" s="219" t="s">
        <v>174</v>
      </c>
      <c r="F22" s="238"/>
      <c r="G22" s="239"/>
      <c r="H22" s="239"/>
      <c r="I22" s="239"/>
      <c r="J22" s="239"/>
      <c r="K22" s="239"/>
      <c r="L22" s="239"/>
      <c r="M22" s="240"/>
      <c r="N22" s="225"/>
      <c r="O22" s="226"/>
      <c r="P22" s="225"/>
      <c r="Q22" s="220">
        <v>15</v>
      </c>
      <c r="R22" s="221"/>
      <c r="S22" s="221">
        <v>16</v>
      </c>
      <c r="T22" s="221">
        <v>29</v>
      </c>
      <c r="U22" s="221"/>
      <c r="V22" s="221"/>
      <c r="W22" s="221"/>
      <c r="X22" s="222"/>
      <c r="Y22" s="223">
        <f>SUM(Q22:X22)</f>
        <v>60</v>
      </c>
      <c r="Z22" s="224">
        <v>4</v>
      </c>
      <c r="AA22" s="227" t="s">
        <v>2</v>
      </c>
      <c r="AB22" s="228">
        <f>N22+Y22</f>
        <v>60</v>
      </c>
      <c r="AC22" s="224">
        <v>4</v>
      </c>
      <c r="AD22" s="203"/>
      <c r="AE22" s="229"/>
      <c r="AF22" s="200"/>
      <c r="AG22" s="200"/>
      <c r="AH22" s="200"/>
      <c r="AI22" s="200"/>
      <c r="AJ22" s="200"/>
    </row>
    <row r="23" spans="1:36" ht="15">
      <c r="A23" s="816"/>
      <c r="B23" s="817"/>
      <c r="C23" s="217" t="s">
        <v>62</v>
      </c>
      <c r="D23" s="235" t="s">
        <v>175</v>
      </c>
      <c r="E23" s="236" t="s">
        <v>176</v>
      </c>
      <c r="F23" s="220"/>
      <c r="G23" s="221"/>
      <c r="H23" s="221">
        <v>8</v>
      </c>
      <c r="I23" s="221">
        <v>7</v>
      </c>
      <c r="J23" s="221"/>
      <c r="K23" s="221"/>
      <c r="L23" s="221"/>
      <c r="M23" s="222"/>
      <c r="N23" s="223">
        <f>SUM(F23:M23)</f>
        <v>15</v>
      </c>
      <c r="O23" s="224">
        <v>1</v>
      </c>
      <c r="P23" s="225" t="s">
        <v>48</v>
      </c>
      <c r="Q23" s="220"/>
      <c r="R23" s="221"/>
      <c r="S23" s="221"/>
      <c r="T23" s="221"/>
      <c r="U23" s="221"/>
      <c r="V23" s="221"/>
      <c r="W23" s="221"/>
      <c r="X23" s="222"/>
      <c r="Y23" s="225"/>
      <c r="Z23" s="226"/>
      <c r="AA23" s="227"/>
      <c r="AB23" s="228">
        <f t="shared" ref="AB23:AC39" si="2">N23+Y23</f>
        <v>15</v>
      </c>
      <c r="AC23" s="224">
        <v>1</v>
      </c>
      <c r="AD23" s="203"/>
      <c r="AE23" s="203"/>
      <c r="AF23" s="200"/>
      <c r="AG23" s="200"/>
      <c r="AH23" s="200"/>
      <c r="AI23" s="200"/>
      <c r="AJ23" s="200"/>
    </row>
    <row r="24" spans="1:36" ht="15">
      <c r="A24" s="801" t="s">
        <v>109</v>
      </c>
      <c r="B24" s="804" t="s">
        <v>177</v>
      </c>
      <c r="C24" s="217" t="s">
        <v>63</v>
      </c>
      <c r="D24" s="218" t="s">
        <v>178</v>
      </c>
      <c r="E24" s="219" t="s">
        <v>284</v>
      </c>
      <c r="F24" s="220"/>
      <c r="G24" s="221"/>
      <c r="H24" s="221"/>
      <c r="I24" s="221"/>
      <c r="J24" s="221"/>
      <c r="K24" s="221"/>
      <c r="L24" s="221"/>
      <c r="M24" s="222"/>
      <c r="N24" s="225"/>
      <c r="O24" s="226"/>
      <c r="P24" s="225"/>
      <c r="Q24" s="220">
        <v>10</v>
      </c>
      <c r="R24" s="221">
        <v>10</v>
      </c>
      <c r="S24" s="221">
        <v>11</v>
      </c>
      <c r="T24" s="221"/>
      <c r="U24" s="221"/>
      <c r="V24" s="221"/>
      <c r="W24" s="221"/>
      <c r="X24" s="222"/>
      <c r="Y24" s="223">
        <f>SUM(Q24:X24)</f>
        <v>31</v>
      </c>
      <c r="Z24" s="224">
        <v>2</v>
      </c>
      <c r="AA24" s="227" t="s">
        <v>48</v>
      </c>
      <c r="AB24" s="228">
        <f t="shared" si="2"/>
        <v>31</v>
      </c>
      <c r="AC24" s="224">
        <v>2</v>
      </c>
      <c r="AD24" s="203"/>
      <c r="AE24" s="203"/>
      <c r="AF24" s="200"/>
      <c r="AG24" s="200"/>
      <c r="AH24" s="200"/>
      <c r="AI24" s="200"/>
      <c r="AJ24" s="200"/>
    </row>
    <row r="25" spans="1:36" ht="15">
      <c r="A25" s="802"/>
      <c r="B25" s="804"/>
      <c r="C25" s="217" t="s">
        <v>64</v>
      </c>
      <c r="D25" s="241" t="s">
        <v>179</v>
      </c>
      <c r="E25" s="219" t="s">
        <v>180</v>
      </c>
      <c r="F25" s="220">
        <v>6</v>
      </c>
      <c r="G25" s="221"/>
      <c r="H25" s="221">
        <v>12</v>
      </c>
      <c r="I25" s="221"/>
      <c r="J25" s="221"/>
      <c r="K25" s="221"/>
      <c r="L25" s="221"/>
      <c r="M25" s="222"/>
      <c r="N25" s="223">
        <f>SUM(F25:M25)</f>
        <v>18</v>
      </c>
      <c r="O25" s="224">
        <v>1</v>
      </c>
      <c r="P25" s="225" t="s">
        <v>48</v>
      </c>
      <c r="Q25" s="220"/>
      <c r="R25" s="221"/>
      <c r="S25" s="221"/>
      <c r="T25" s="221"/>
      <c r="U25" s="221"/>
      <c r="V25" s="221"/>
      <c r="W25" s="221"/>
      <c r="X25" s="222"/>
      <c r="Y25" s="225"/>
      <c r="Z25" s="226"/>
      <c r="AA25" s="227"/>
      <c r="AB25" s="228">
        <f>N25+Y25</f>
        <v>18</v>
      </c>
      <c r="AC25" s="224">
        <f>O25+Z25</f>
        <v>1</v>
      </c>
      <c r="AD25" s="203"/>
      <c r="AE25" s="203"/>
      <c r="AF25" s="200"/>
      <c r="AG25" s="200"/>
      <c r="AH25" s="200"/>
      <c r="AI25" s="200"/>
      <c r="AJ25" s="200"/>
    </row>
    <row r="26" spans="1:36" ht="15">
      <c r="A26" s="802"/>
      <c r="B26" s="804"/>
      <c r="C26" s="217" t="s">
        <v>65</v>
      </c>
      <c r="D26" s="242" t="s">
        <v>181</v>
      </c>
      <c r="E26" s="219" t="s">
        <v>182</v>
      </c>
      <c r="F26" s="220"/>
      <c r="G26" s="221"/>
      <c r="H26" s="221"/>
      <c r="I26" s="243"/>
      <c r="J26" s="243"/>
      <c r="K26" s="243"/>
      <c r="L26" s="243"/>
      <c r="M26" s="244"/>
      <c r="N26" s="225"/>
      <c r="O26" s="226"/>
      <c r="P26" s="225"/>
      <c r="Q26" s="220">
        <v>5</v>
      </c>
      <c r="R26" s="221">
        <v>5</v>
      </c>
      <c r="S26" s="221">
        <v>15</v>
      </c>
      <c r="T26" s="243"/>
      <c r="U26" s="243"/>
      <c r="V26" s="243"/>
      <c r="W26" s="243"/>
      <c r="X26" s="244"/>
      <c r="Y26" s="223">
        <f>SUM(Q26:X26)</f>
        <v>25</v>
      </c>
      <c r="Z26" s="224">
        <v>1</v>
      </c>
      <c r="AA26" s="227" t="s">
        <v>48</v>
      </c>
      <c r="AB26" s="228">
        <v>25</v>
      </c>
      <c r="AC26" s="224">
        <v>1</v>
      </c>
      <c r="AD26" s="229"/>
      <c r="AE26" s="229"/>
      <c r="AF26" s="200"/>
      <c r="AG26" s="200"/>
      <c r="AH26" s="200"/>
      <c r="AI26" s="200"/>
      <c r="AJ26" s="200"/>
    </row>
    <row r="27" spans="1:36" ht="30">
      <c r="A27" s="802"/>
      <c r="B27" s="805" t="s">
        <v>110</v>
      </c>
      <c r="C27" s="217" t="s">
        <v>66</v>
      </c>
      <c r="D27" s="245" t="s">
        <v>183</v>
      </c>
      <c r="E27" s="231" t="s">
        <v>138</v>
      </c>
      <c r="F27" s="220">
        <v>6</v>
      </c>
      <c r="G27" s="221">
        <v>8</v>
      </c>
      <c r="H27" s="221">
        <v>24</v>
      </c>
      <c r="I27" s="221"/>
      <c r="J27" s="221"/>
      <c r="K27" s="221"/>
      <c r="L27" s="221"/>
      <c r="M27" s="222"/>
      <c r="N27" s="223">
        <f>SUM(F27:M27)</f>
        <v>38</v>
      </c>
      <c r="O27" s="224">
        <v>2</v>
      </c>
      <c r="P27" s="225" t="s">
        <v>48</v>
      </c>
      <c r="Q27" s="220"/>
      <c r="R27" s="221"/>
      <c r="S27" s="221"/>
      <c r="T27" s="221"/>
      <c r="U27" s="221"/>
      <c r="V27" s="221"/>
      <c r="W27" s="221"/>
      <c r="X27" s="222"/>
      <c r="Y27" s="225"/>
      <c r="Z27" s="226"/>
      <c r="AA27" s="227" t="s">
        <v>48</v>
      </c>
      <c r="AB27" s="228">
        <f>N27+Y27</f>
        <v>38</v>
      </c>
      <c r="AC27" s="224">
        <v>2</v>
      </c>
      <c r="AD27" s="229"/>
      <c r="AE27" s="229"/>
      <c r="AF27" s="200"/>
      <c r="AG27" s="200"/>
      <c r="AH27" s="200"/>
      <c r="AI27" s="200"/>
      <c r="AJ27" s="200"/>
    </row>
    <row r="28" spans="1:36" ht="15">
      <c r="A28" s="802"/>
      <c r="B28" s="805"/>
      <c r="C28" s="217" t="s">
        <v>67</v>
      </c>
      <c r="D28" s="218" t="s">
        <v>184</v>
      </c>
      <c r="E28" s="219" t="s">
        <v>138</v>
      </c>
      <c r="F28" s="220"/>
      <c r="G28" s="221"/>
      <c r="H28" s="221"/>
      <c r="I28" s="221"/>
      <c r="J28" s="221"/>
      <c r="K28" s="221"/>
      <c r="L28" s="221"/>
      <c r="M28" s="222"/>
      <c r="N28" s="225"/>
      <c r="O28" s="226"/>
      <c r="P28" s="225"/>
      <c r="Q28" s="220">
        <v>8</v>
      </c>
      <c r="R28" s="221"/>
      <c r="S28" s="221">
        <v>22</v>
      </c>
      <c r="T28" s="221">
        <v>33</v>
      </c>
      <c r="U28" s="221"/>
      <c r="V28" s="221"/>
      <c r="W28" s="221"/>
      <c r="X28" s="222"/>
      <c r="Y28" s="223">
        <f>SUM(Q28:X28)</f>
        <v>63</v>
      </c>
      <c r="Z28" s="224">
        <v>4</v>
      </c>
      <c r="AA28" s="227" t="s">
        <v>48</v>
      </c>
      <c r="AB28" s="228">
        <f>N28+Y28</f>
        <v>63</v>
      </c>
      <c r="AC28" s="224">
        <v>4</v>
      </c>
      <c r="AD28" s="229"/>
      <c r="AE28" s="229"/>
      <c r="AF28" s="200"/>
      <c r="AG28" s="200"/>
      <c r="AH28" s="200"/>
      <c r="AI28" s="200"/>
      <c r="AJ28" s="200"/>
    </row>
    <row r="29" spans="1:36" ht="15">
      <c r="A29" s="802"/>
      <c r="B29" s="805"/>
      <c r="C29" s="217" t="s">
        <v>68</v>
      </c>
      <c r="D29" s="218" t="s">
        <v>185</v>
      </c>
      <c r="E29" s="219" t="s">
        <v>285</v>
      </c>
      <c r="F29" s="220"/>
      <c r="G29" s="221"/>
      <c r="H29" s="221"/>
      <c r="I29" s="221"/>
      <c r="J29" s="221"/>
      <c r="K29" s="221"/>
      <c r="L29" s="221"/>
      <c r="M29" s="222"/>
      <c r="N29" s="225"/>
      <c r="O29" s="226"/>
      <c r="P29" s="225"/>
      <c r="Q29" s="220">
        <v>10</v>
      </c>
      <c r="R29" s="221">
        <v>5</v>
      </c>
      <c r="S29" s="221">
        <v>30</v>
      </c>
      <c r="T29" s="221"/>
      <c r="U29" s="221"/>
      <c r="V29" s="221"/>
      <c r="W29" s="221"/>
      <c r="X29" s="222"/>
      <c r="Y29" s="223">
        <f>SUM(Q29:X29)</f>
        <v>45</v>
      </c>
      <c r="Z29" s="224">
        <v>2</v>
      </c>
      <c r="AA29" s="227" t="s">
        <v>48</v>
      </c>
      <c r="AB29" s="228">
        <f>N29+Y29</f>
        <v>45</v>
      </c>
      <c r="AC29" s="224">
        <v>2</v>
      </c>
      <c r="AD29" s="246"/>
      <c r="AE29" s="246"/>
    </row>
    <row r="30" spans="1:36" ht="15">
      <c r="A30" s="802"/>
      <c r="B30" s="805"/>
      <c r="C30" s="217" t="s">
        <v>69</v>
      </c>
      <c r="D30" s="218" t="s">
        <v>186</v>
      </c>
      <c r="E30" s="219" t="s">
        <v>132</v>
      </c>
      <c r="F30" s="220">
        <v>8</v>
      </c>
      <c r="G30" s="221">
        <v>4</v>
      </c>
      <c r="H30" s="221">
        <v>15</v>
      </c>
      <c r="I30" s="221"/>
      <c r="J30" s="221"/>
      <c r="K30" s="221"/>
      <c r="L30" s="221"/>
      <c r="M30" s="222"/>
      <c r="N30" s="247">
        <f>SUM(F30:M30)</f>
        <v>27</v>
      </c>
      <c r="O30" s="224">
        <v>1</v>
      </c>
      <c r="P30" s="225" t="s">
        <v>48</v>
      </c>
      <c r="Q30" s="220"/>
      <c r="R30" s="221"/>
      <c r="S30" s="221"/>
      <c r="T30" s="221"/>
      <c r="U30" s="221"/>
      <c r="V30" s="221"/>
      <c r="W30" s="221"/>
      <c r="X30" s="222"/>
      <c r="Y30" s="225"/>
      <c r="Z30" s="226"/>
      <c r="AA30" s="227"/>
      <c r="AB30" s="228">
        <v>27</v>
      </c>
      <c r="AC30" s="224">
        <v>1</v>
      </c>
      <c r="AD30" s="229"/>
      <c r="AE30" s="229"/>
      <c r="AF30" s="200"/>
      <c r="AG30" s="200"/>
      <c r="AH30" s="200"/>
      <c r="AI30" s="200"/>
      <c r="AJ30" s="200"/>
    </row>
    <row r="31" spans="1:36" ht="15">
      <c r="A31" s="802"/>
      <c r="B31" s="805"/>
      <c r="C31" s="217" t="s">
        <v>70</v>
      </c>
      <c r="D31" s="218" t="s">
        <v>187</v>
      </c>
      <c r="E31" s="219" t="s">
        <v>286</v>
      </c>
      <c r="F31" s="238">
        <v>15</v>
      </c>
      <c r="G31" s="239">
        <v>35</v>
      </c>
      <c r="H31" s="239">
        <v>55</v>
      </c>
      <c r="I31" s="239"/>
      <c r="J31" s="239"/>
      <c r="K31" s="239"/>
      <c r="L31" s="239"/>
      <c r="M31" s="240"/>
      <c r="N31" s="248">
        <f>SUM(F31:M31)</f>
        <v>105</v>
      </c>
      <c r="O31" s="224">
        <v>4</v>
      </c>
      <c r="P31" s="225" t="s">
        <v>48</v>
      </c>
      <c r="Q31" s="238">
        <v>10</v>
      </c>
      <c r="R31" s="239">
        <v>15</v>
      </c>
      <c r="S31" s="239">
        <v>45</v>
      </c>
      <c r="T31" s="239"/>
      <c r="U31" s="239"/>
      <c r="V31" s="239"/>
      <c r="W31" s="239"/>
      <c r="X31" s="240"/>
      <c r="Y31" s="249">
        <f>SUM(Q31:X31)</f>
        <v>70</v>
      </c>
      <c r="Z31" s="224">
        <v>3</v>
      </c>
      <c r="AA31" s="227" t="s">
        <v>48</v>
      </c>
      <c r="AB31" s="228">
        <f>N31+Y31</f>
        <v>175</v>
      </c>
      <c r="AC31" s="224">
        <f>O31+Z31</f>
        <v>7</v>
      </c>
      <c r="AD31" s="229"/>
      <c r="AE31" s="229"/>
      <c r="AF31" s="200"/>
      <c r="AG31" s="200"/>
      <c r="AH31" s="200"/>
      <c r="AI31" s="200"/>
      <c r="AJ31" s="200"/>
    </row>
    <row r="32" spans="1:36" ht="15">
      <c r="A32" s="802"/>
      <c r="B32" s="805"/>
      <c r="C32" s="217" t="s">
        <v>71</v>
      </c>
      <c r="D32" s="237" t="s">
        <v>188</v>
      </c>
      <c r="E32" s="219" t="s">
        <v>132</v>
      </c>
      <c r="F32" s="238"/>
      <c r="G32" s="239">
        <v>10</v>
      </c>
      <c r="H32" s="239">
        <v>20</v>
      </c>
      <c r="I32" s="239"/>
      <c r="J32" s="239"/>
      <c r="K32" s="239"/>
      <c r="L32" s="239"/>
      <c r="M32" s="240"/>
      <c r="N32" s="249">
        <f t="shared" ref="N32:N38" si="3">SUM(F32:M32)</f>
        <v>30</v>
      </c>
      <c r="O32" s="224">
        <v>1</v>
      </c>
      <c r="P32" s="225" t="s">
        <v>48</v>
      </c>
      <c r="Q32" s="238"/>
      <c r="R32" s="239"/>
      <c r="S32" s="239"/>
      <c r="T32" s="239"/>
      <c r="U32" s="239"/>
      <c r="V32" s="239"/>
      <c r="W32" s="239"/>
      <c r="X32" s="240"/>
      <c r="Y32" s="225"/>
      <c r="Z32" s="226"/>
      <c r="AA32" s="227"/>
      <c r="AB32" s="228">
        <f t="shared" si="2"/>
        <v>30</v>
      </c>
      <c r="AC32" s="224">
        <f t="shared" si="2"/>
        <v>1</v>
      </c>
      <c r="AD32" s="229"/>
      <c r="AE32" s="229"/>
      <c r="AF32" s="200"/>
      <c r="AG32" s="200"/>
      <c r="AH32" s="200"/>
      <c r="AI32" s="200"/>
      <c r="AJ32" s="200"/>
    </row>
    <row r="33" spans="1:36" ht="15">
      <c r="A33" s="802"/>
      <c r="B33" s="805"/>
      <c r="C33" s="217" t="s">
        <v>72</v>
      </c>
      <c r="D33" s="218" t="s">
        <v>189</v>
      </c>
      <c r="E33" s="219" t="s">
        <v>130</v>
      </c>
      <c r="F33" s="220"/>
      <c r="G33" s="221"/>
      <c r="H33" s="221"/>
      <c r="I33" s="221"/>
      <c r="J33" s="221"/>
      <c r="K33" s="221"/>
      <c r="L33" s="221"/>
      <c r="M33" s="222"/>
      <c r="N33" s="225"/>
      <c r="O33" s="226"/>
      <c r="P33" s="225"/>
      <c r="Q33" s="220">
        <v>20</v>
      </c>
      <c r="R33" s="221">
        <v>40</v>
      </c>
      <c r="S33" s="221"/>
      <c r="T33" s="221"/>
      <c r="U33" s="221"/>
      <c r="V33" s="221"/>
      <c r="W33" s="221"/>
      <c r="X33" s="222"/>
      <c r="Y33" s="250">
        <f>SUM(Q33:X33)</f>
        <v>60</v>
      </c>
      <c r="Z33" s="224">
        <v>2</v>
      </c>
      <c r="AA33" s="227" t="s">
        <v>48</v>
      </c>
      <c r="AB33" s="228">
        <f t="shared" si="2"/>
        <v>60</v>
      </c>
      <c r="AC33" s="224">
        <f t="shared" si="2"/>
        <v>2</v>
      </c>
      <c r="AD33" s="229"/>
      <c r="AE33" s="229"/>
      <c r="AF33" s="200"/>
      <c r="AG33" s="200"/>
      <c r="AH33" s="200"/>
      <c r="AI33" s="200"/>
      <c r="AJ33" s="200"/>
    </row>
    <row r="34" spans="1:36" ht="15">
      <c r="A34" s="802"/>
      <c r="B34" s="806" t="s">
        <v>139</v>
      </c>
      <c r="C34" s="217" t="s">
        <v>89</v>
      </c>
      <c r="D34" s="512" t="s">
        <v>190</v>
      </c>
      <c r="E34" s="513" t="s">
        <v>191</v>
      </c>
      <c r="F34" s="220"/>
      <c r="G34" s="221">
        <v>7</v>
      </c>
      <c r="H34" s="221">
        <v>28</v>
      </c>
      <c r="I34" s="221"/>
      <c r="J34" s="221"/>
      <c r="K34" s="221"/>
      <c r="L34" s="221"/>
      <c r="M34" s="222"/>
      <c r="N34" s="223">
        <f t="shared" si="3"/>
        <v>35</v>
      </c>
      <c r="O34" s="224">
        <v>2</v>
      </c>
      <c r="P34" s="225" t="s">
        <v>48</v>
      </c>
      <c r="Q34" s="220"/>
      <c r="R34" s="221">
        <v>6</v>
      </c>
      <c r="S34" s="221">
        <v>30</v>
      </c>
      <c r="T34" s="221"/>
      <c r="U34" s="221"/>
      <c r="V34" s="221"/>
      <c r="W34" s="221"/>
      <c r="X34" s="222"/>
      <c r="Y34" s="223">
        <f t="shared" ref="Y34" si="4">SUM(Q34:X34)</f>
        <v>36</v>
      </c>
      <c r="Z34" s="224">
        <v>2</v>
      </c>
      <c r="AA34" s="227"/>
      <c r="AB34" s="228">
        <f t="shared" si="2"/>
        <v>71</v>
      </c>
      <c r="AC34" s="224">
        <f t="shared" si="2"/>
        <v>4</v>
      </c>
      <c r="AD34" s="203"/>
      <c r="AE34" s="229"/>
      <c r="AF34" s="200"/>
      <c r="AG34" s="200"/>
      <c r="AH34" s="200"/>
      <c r="AI34" s="200"/>
      <c r="AJ34" s="200"/>
    </row>
    <row r="35" spans="1:36" ht="15">
      <c r="A35" s="803"/>
      <c r="B35" s="806"/>
      <c r="C35" s="217" t="s">
        <v>142</v>
      </c>
      <c r="D35" s="241" t="s">
        <v>192</v>
      </c>
      <c r="E35" s="219" t="s">
        <v>193</v>
      </c>
      <c r="F35" s="220"/>
      <c r="G35" s="221"/>
      <c r="H35" s="221"/>
      <c r="I35" s="221"/>
      <c r="J35" s="221"/>
      <c r="K35" s="221"/>
      <c r="L35" s="221"/>
      <c r="M35" s="222"/>
      <c r="N35" s="225"/>
      <c r="O35" s="226"/>
      <c r="P35" s="225"/>
      <c r="Q35" s="220">
        <v>2</v>
      </c>
      <c r="R35" s="221">
        <v>6</v>
      </c>
      <c r="S35" s="221">
        <v>8</v>
      </c>
      <c r="T35" s="221"/>
      <c r="U35" s="221"/>
      <c r="V35" s="221"/>
      <c r="W35" s="221"/>
      <c r="X35" s="222"/>
      <c r="Y35" s="223">
        <f>SUM(Q35:X35)</f>
        <v>16</v>
      </c>
      <c r="Z35" s="224">
        <v>1</v>
      </c>
      <c r="AA35" s="227" t="s">
        <v>48</v>
      </c>
      <c r="AB35" s="228">
        <f t="shared" si="2"/>
        <v>16</v>
      </c>
      <c r="AC35" s="224">
        <f t="shared" si="2"/>
        <v>1</v>
      </c>
      <c r="AD35" s="203"/>
      <c r="AE35" s="203"/>
      <c r="AF35" s="200"/>
      <c r="AG35" s="200"/>
      <c r="AH35" s="200"/>
      <c r="AI35" s="200"/>
      <c r="AJ35" s="200"/>
    </row>
    <row r="36" spans="1:36" ht="15">
      <c r="A36" s="807" t="s">
        <v>111</v>
      </c>
      <c r="B36" s="808"/>
      <c r="C36" s="217" t="s">
        <v>145</v>
      </c>
      <c r="D36" s="218" t="s">
        <v>194</v>
      </c>
      <c r="E36" s="219" t="s">
        <v>287</v>
      </c>
      <c r="F36" s="220"/>
      <c r="G36" s="221"/>
      <c r="H36" s="221"/>
      <c r="I36" s="221"/>
      <c r="J36" s="108"/>
      <c r="K36" s="221"/>
      <c r="L36" s="221"/>
      <c r="M36" s="222"/>
      <c r="N36" s="226"/>
      <c r="O36" s="226"/>
      <c r="P36" s="226"/>
      <c r="Q36" s="220"/>
      <c r="R36" s="221">
        <v>10</v>
      </c>
      <c r="S36" s="221"/>
      <c r="T36" s="221"/>
      <c r="U36" s="108"/>
      <c r="V36" s="108"/>
      <c r="W36" s="108"/>
      <c r="X36" s="215"/>
      <c r="Y36" s="251">
        <f>SUM(Q36:X36)</f>
        <v>10</v>
      </c>
      <c r="Z36" s="224">
        <v>1</v>
      </c>
      <c r="AA36" s="227" t="s">
        <v>48</v>
      </c>
      <c r="AB36" s="228">
        <f t="shared" si="2"/>
        <v>10</v>
      </c>
      <c r="AC36" s="224">
        <f t="shared" si="2"/>
        <v>1</v>
      </c>
      <c r="AD36" s="203"/>
      <c r="AE36" s="203"/>
      <c r="AF36" s="200"/>
      <c r="AG36" s="200"/>
      <c r="AH36" s="200"/>
      <c r="AI36" s="200"/>
      <c r="AJ36" s="200"/>
    </row>
    <row r="37" spans="1:36" ht="15">
      <c r="A37" s="807"/>
      <c r="B37" s="808"/>
      <c r="C37" s="217" t="s">
        <v>146</v>
      </c>
      <c r="D37" s="218" t="s">
        <v>195</v>
      </c>
      <c r="E37" s="219" t="s">
        <v>287</v>
      </c>
      <c r="F37" s="220"/>
      <c r="G37" s="221"/>
      <c r="H37" s="221"/>
      <c r="I37" s="221"/>
      <c r="J37" s="108"/>
      <c r="K37" s="221"/>
      <c r="L37" s="221"/>
      <c r="M37" s="222"/>
      <c r="N37" s="226"/>
      <c r="O37" s="226"/>
      <c r="P37" s="226"/>
      <c r="Q37" s="252"/>
      <c r="R37" s="221">
        <v>15</v>
      </c>
      <c r="S37" s="243"/>
      <c r="T37" s="243"/>
      <c r="U37" s="253"/>
      <c r="V37" s="253"/>
      <c r="W37" s="253"/>
      <c r="X37" s="215"/>
      <c r="Y37" s="251">
        <v>15</v>
      </c>
      <c r="Z37" s="224">
        <v>1</v>
      </c>
      <c r="AA37" s="227" t="s">
        <v>48</v>
      </c>
      <c r="AB37" s="228">
        <v>15</v>
      </c>
      <c r="AC37" s="224">
        <v>1</v>
      </c>
      <c r="AD37" s="246"/>
      <c r="AE37" s="246"/>
    </row>
    <row r="38" spans="1:36" ht="15">
      <c r="A38" s="202"/>
      <c r="B38" s="202"/>
      <c r="C38" s="217" t="s">
        <v>147</v>
      </c>
      <c r="D38" s="245" t="s">
        <v>53</v>
      </c>
      <c r="E38" s="254"/>
      <c r="F38" s="220">
        <v>10</v>
      </c>
      <c r="G38" s="221"/>
      <c r="H38" s="221"/>
      <c r="I38" s="221"/>
      <c r="J38" s="221"/>
      <c r="K38" s="221"/>
      <c r="L38" s="221"/>
      <c r="M38" s="222"/>
      <c r="N38" s="223">
        <f t="shared" si="3"/>
        <v>10</v>
      </c>
      <c r="O38" s="224">
        <v>1</v>
      </c>
      <c r="P38" s="225" t="s">
        <v>48</v>
      </c>
      <c r="Q38" s="220"/>
      <c r="R38" s="221"/>
      <c r="S38" s="221"/>
      <c r="T38" s="221"/>
      <c r="U38" s="221"/>
      <c r="V38" s="221"/>
      <c r="W38" s="221"/>
      <c r="X38" s="222"/>
      <c r="Y38" s="225"/>
      <c r="Z38" s="226"/>
      <c r="AA38" s="227"/>
      <c r="AB38" s="228">
        <f t="shared" si="2"/>
        <v>10</v>
      </c>
      <c r="AC38" s="224">
        <v>1</v>
      </c>
      <c r="AD38" s="246"/>
      <c r="AE38" s="246"/>
    </row>
    <row r="39" spans="1:36" ht="15.75" thickBot="1">
      <c r="A39" s="255"/>
      <c r="B39" s="255"/>
      <c r="C39" s="256" t="s">
        <v>150</v>
      </c>
      <c r="D39" s="257" t="s">
        <v>54</v>
      </c>
      <c r="E39" s="258" t="s">
        <v>196</v>
      </c>
      <c r="F39" s="259"/>
      <c r="G39" s="260"/>
      <c r="H39" s="260"/>
      <c r="I39" s="260"/>
      <c r="J39" s="260"/>
      <c r="K39" s="260"/>
      <c r="L39" s="260"/>
      <c r="M39" s="261"/>
      <c r="N39" s="262"/>
      <c r="O39" s="263"/>
      <c r="P39" s="263"/>
      <c r="Q39" s="264"/>
      <c r="R39" s="260"/>
      <c r="S39" s="260"/>
      <c r="T39" s="260"/>
      <c r="U39" s="260"/>
      <c r="V39" s="260">
        <v>120</v>
      </c>
      <c r="W39" s="260"/>
      <c r="X39" s="261"/>
      <c r="Y39" s="265">
        <v>120</v>
      </c>
      <c r="Z39" s="266">
        <v>4</v>
      </c>
      <c r="AA39" s="267" t="s">
        <v>88</v>
      </c>
      <c r="AB39" s="268">
        <f t="shared" si="2"/>
        <v>120</v>
      </c>
      <c r="AC39" s="269">
        <v>4</v>
      </c>
      <c r="AD39" s="246"/>
      <c r="AE39" s="246"/>
    </row>
    <row r="40" spans="1:36" ht="18" customHeight="1" thickBot="1">
      <c r="A40" s="202"/>
      <c r="B40" s="202"/>
      <c r="C40" s="272"/>
      <c r="D40" s="273" t="s">
        <v>47</v>
      </c>
      <c r="E40" s="274"/>
      <c r="F40" s="275">
        <f t="shared" ref="F40:K40" si="5">SUM(F13:F39)</f>
        <v>130</v>
      </c>
      <c r="G40" s="276">
        <f t="shared" si="5"/>
        <v>89</v>
      </c>
      <c r="H40" s="276">
        <f t="shared" si="5"/>
        <v>274</v>
      </c>
      <c r="I40" s="276">
        <f t="shared" si="5"/>
        <v>54</v>
      </c>
      <c r="J40" s="276">
        <f t="shared" si="5"/>
        <v>0</v>
      </c>
      <c r="K40" s="276">
        <f t="shared" si="5"/>
        <v>0</v>
      </c>
      <c r="L40" s="276"/>
      <c r="M40" s="277"/>
      <c r="N40" s="278">
        <f>SUM(N13:N39)</f>
        <v>547</v>
      </c>
      <c r="O40" s="279">
        <f>SUM(O13:O39)</f>
        <v>27</v>
      </c>
      <c r="P40" s="279"/>
      <c r="Q40" s="275">
        <f>SUM(Q13:Q39)</f>
        <v>108</v>
      </c>
      <c r="R40" s="276">
        <f t="shared" ref="R40:X40" si="6">SUM(R13:R39)</f>
        <v>112</v>
      </c>
      <c r="S40" s="276">
        <f t="shared" si="6"/>
        <v>204</v>
      </c>
      <c r="T40" s="276">
        <f t="shared" si="6"/>
        <v>98</v>
      </c>
      <c r="U40" s="276">
        <f t="shared" si="6"/>
        <v>0</v>
      </c>
      <c r="V40" s="276">
        <f t="shared" si="6"/>
        <v>120</v>
      </c>
      <c r="W40" s="276">
        <f t="shared" si="6"/>
        <v>0</v>
      </c>
      <c r="X40" s="277">
        <f t="shared" si="6"/>
        <v>0</v>
      </c>
      <c r="Y40" s="278">
        <f>SUM(Y13:Y39)</f>
        <v>642</v>
      </c>
      <c r="Z40" s="279">
        <f>SUM(Z13:Z39)</f>
        <v>33</v>
      </c>
      <c r="AA40" s="280"/>
      <c r="AB40" s="281">
        <f>SUM(AB13:AB39)</f>
        <v>1189</v>
      </c>
      <c r="AC40" s="279">
        <f>SUM(AC13:AC39)</f>
        <v>60</v>
      </c>
      <c r="AD40" s="203"/>
      <c r="AE40" s="203"/>
      <c r="AF40" s="200"/>
      <c r="AG40" s="200"/>
      <c r="AH40" s="200"/>
      <c r="AI40" s="200"/>
      <c r="AJ40" s="200"/>
    </row>
    <row r="41" spans="1:36" s="271" customFormat="1" ht="15">
      <c r="A41" s="202"/>
      <c r="B41" s="202"/>
      <c r="C41" s="202"/>
      <c r="D41" s="282"/>
      <c r="E41" s="282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00"/>
      <c r="AC41" s="202"/>
      <c r="AD41" s="203"/>
      <c r="AE41" s="203"/>
      <c r="AF41" s="270"/>
      <c r="AG41" s="270"/>
      <c r="AH41" s="270"/>
      <c r="AI41" s="270"/>
      <c r="AJ41" s="270"/>
    </row>
    <row r="42" spans="1:36" ht="18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0"/>
      <c r="AC42" s="202"/>
      <c r="AD42" s="203"/>
      <c r="AE42" s="203"/>
      <c r="AF42" s="270"/>
      <c r="AG42" s="270"/>
      <c r="AH42" s="197"/>
    </row>
    <row r="43" spans="1:36" ht="15">
      <c r="C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83"/>
      <c r="AE43" s="203"/>
      <c r="AF43" s="270"/>
      <c r="AG43" s="270"/>
      <c r="AI43" s="200"/>
      <c r="AJ43" s="200"/>
    </row>
    <row r="44" spans="1:36" ht="15">
      <c r="C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2"/>
      <c r="AE44" s="203"/>
      <c r="AF44" s="270"/>
      <c r="AG44" s="270"/>
      <c r="AI44" s="200"/>
      <c r="AJ44" s="200"/>
    </row>
    <row r="45" spans="1:36" ht="14.25">
      <c r="C45" s="200"/>
      <c r="D45" s="6" t="s">
        <v>86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3"/>
      <c r="AE45" s="203"/>
      <c r="AF45" s="270"/>
      <c r="AG45" s="270"/>
      <c r="AI45" s="200"/>
      <c r="AJ45" s="200"/>
    </row>
    <row r="46" spans="1:36" ht="14.25"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3"/>
      <c r="AE46" s="203"/>
      <c r="AF46" s="270"/>
      <c r="AG46" s="270"/>
      <c r="AI46" s="200"/>
      <c r="AJ46" s="200"/>
    </row>
    <row r="47" spans="1:36" ht="14.25">
      <c r="C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3"/>
      <c r="AE47" s="203"/>
      <c r="AF47" s="270"/>
      <c r="AG47" s="270"/>
      <c r="AI47" s="200"/>
      <c r="AJ47" s="200"/>
    </row>
    <row r="48" spans="1:36" ht="14.25"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3"/>
      <c r="AE48" s="203"/>
      <c r="AF48" s="270"/>
      <c r="AG48" s="270"/>
      <c r="AI48" s="200"/>
      <c r="AJ48" s="200"/>
    </row>
    <row r="49" spans="3:36" ht="14.25"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3"/>
      <c r="AE49" s="203"/>
      <c r="AI49" s="200"/>
      <c r="AJ49" s="200"/>
    </row>
    <row r="50" spans="3:36" ht="15"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3"/>
      <c r="AE50" s="203"/>
      <c r="AF50"/>
      <c r="AG50" s="105"/>
      <c r="AH50" s="105"/>
      <c r="AI50" s="200"/>
      <c r="AJ50" s="200"/>
    </row>
    <row r="51" spans="3:36" ht="14.25">
      <c r="C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3"/>
      <c r="AE51" s="203"/>
      <c r="AF51" s="200"/>
      <c r="AG51" s="200"/>
      <c r="AH51" s="200"/>
      <c r="AI51" s="200"/>
      <c r="AJ51" s="200"/>
    </row>
    <row r="52" spans="3:36" ht="14.25">
      <c r="AD52" s="203"/>
      <c r="AE52" s="203"/>
      <c r="AF52" s="200"/>
      <c r="AG52" s="200"/>
      <c r="AH52" s="200"/>
      <c r="AI52" s="200"/>
      <c r="AJ52" s="200"/>
    </row>
    <row r="53" spans="3:36" ht="14.25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3"/>
      <c r="AE53" s="203"/>
      <c r="AF53" s="200"/>
      <c r="AG53" s="200"/>
      <c r="AH53" s="200"/>
      <c r="AI53" s="200"/>
      <c r="AJ53" s="200"/>
    </row>
    <row r="54" spans="3:36" ht="14.25"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194"/>
      <c r="AE54" s="203"/>
      <c r="AF54" s="200"/>
      <c r="AG54" s="200"/>
      <c r="AH54" s="200"/>
      <c r="AI54" s="200"/>
      <c r="AJ54" s="200"/>
    </row>
    <row r="55" spans="3:36" ht="14.25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3"/>
      <c r="AE55" s="203"/>
      <c r="AF55" s="200"/>
      <c r="AG55" s="200"/>
      <c r="AH55" s="200"/>
      <c r="AI55" s="200"/>
      <c r="AJ55" s="200"/>
    </row>
    <row r="56" spans="3:36" ht="18"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203"/>
      <c r="AE56" s="203"/>
      <c r="AF56" s="200"/>
      <c r="AG56" s="200"/>
      <c r="AH56" s="200"/>
      <c r="AI56" s="200"/>
      <c r="AJ56" s="200"/>
    </row>
    <row r="57" spans="3:36" ht="18"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203"/>
      <c r="AE57" s="203"/>
      <c r="AF57" s="200"/>
      <c r="AG57" s="200"/>
      <c r="AH57" s="200"/>
      <c r="AI57" s="200"/>
      <c r="AJ57" s="200"/>
    </row>
    <row r="58" spans="3:36" ht="18"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6"/>
      <c r="AE58" s="196"/>
      <c r="AF58" s="197"/>
      <c r="AG58" s="197"/>
      <c r="AH58" s="197"/>
    </row>
    <row r="59" spans="3:36" ht="18"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6"/>
      <c r="AE59" s="196"/>
      <c r="AF59" s="197"/>
      <c r="AG59" s="197"/>
      <c r="AH59" s="197"/>
    </row>
    <row r="60" spans="3:36" ht="18"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6"/>
      <c r="AE60" s="196"/>
      <c r="AF60" s="197"/>
      <c r="AG60" s="197"/>
      <c r="AH60" s="197"/>
    </row>
    <row r="61" spans="3:36" ht="18"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6"/>
      <c r="AE61" s="196"/>
      <c r="AF61" s="197"/>
      <c r="AG61" s="197"/>
      <c r="AH61" s="197"/>
    </row>
    <row r="62" spans="3:36" ht="18"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6"/>
      <c r="AE62" s="196"/>
      <c r="AF62" s="197"/>
      <c r="AG62" s="197"/>
      <c r="AH62" s="197"/>
    </row>
    <row r="63" spans="3:36" ht="18"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6"/>
      <c r="AE63" s="196"/>
      <c r="AF63" s="197"/>
      <c r="AG63" s="197"/>
      <c r="AH63" s="197"/>
    </row>
    <row r="64" spans="3:36" ht="18"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6"/>
      <c r="AE64" s="196"/>
      <c r="AF64" s="197"/>
      <c r="AG64" s="197"/>
      <c r="AH64" s="197"/>
    </row>
    <row r="65" spans="3:34" ht="18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6"/>
      <c r="AE65" s="196"/>
      <c r="AF65" s="197"/>
      <c r="AG65" s="197"/>
      <c r="AH65" s="197"/>
    </row>
    <row r="66" spans="3:34" ht="18"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6"/>
      <c r="AE66" s="196"/>
      <c r="AF66" s="197"/>
      <c r="AG66" s="197"/>
      <c r="AH66" s="197"/>
    </row>
    <row r="67" spans="3:34" ht="18"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6"/>
      <c r="AE67" s="196"/>
      <c r="AF67" s="197"/>
      <c r="AG67" s="197"/>
      <c r="AH67" s="197"/>
    </row>
    <row r="68" spans="3:34" ht="18"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6"/>
      <c r="AE68" s="196"/>
      <c r="AF68" s="197"/>
      <c r="AG68" s="197"/>
      <c r="AH68" s="197"/>
    </row>
    <row r="69" spans="3:34" ht="18"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6"/>
      <c r="AE69" s="196"/>
      <c r="AF69" s="197"/>
      <c r="AG69" s="197"/>
      <c r="AH69" s="197"/>
    </row>
    <row r="70" spans="3:34" ht="18"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6"/>
      <c r="AE70" s="196"/>
      <c r="AF70" s="197"/>
      <c r="AG70" s="197"/>
      <c r="AH70" s="197"/>
    </row>
    <row r="71" spans="3:34" ht="18"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6"/>
      <c r="AE71" s="196"/>
      <c r="AF71" s="197"/>
      <c r="AG71" s="197"/>
      <c r="AH71" s="197"/>
    </row>
    <row r="72" spans="3:34" ht="18"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6"/>
      <c r="AE72" s="196"/>
      <c r="AF72" s="197"/>
      <c r="AG72" s="197"/>
      <c r="AH72" s="197"/>
    </row>
    <row r="73" spans="3:34" ht="18"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6"/>
      <c r="AE73" s="196"/>
      <c r="AF73" s="197"/>
      <c r="AG73" s="197"/>
      <c r="AH73" s="197"/>
    </row>
    <row r="74" spans="3:34" ht="18"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6"/>
      <c r="AE74" s="196"/>
      <c r="AF74" s="197"/>
      <c r="AG74" s="197"/>
      <c r="AH74" s="197"/>
    </row>
    <row r="75" spans="3:34" ht="18"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6"/>
      <c r="AE75" s="196"/>
      <c r="AF75" s="197"/>
      <c r="AG75" s="197"/>
      <c r="AH75" s="197"/>
    </row>
    <row r="76" spans="3:34" ht="18"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6"/>
      <c r="AE76" s="196"/>
      <c r="AF76" s="197"/>
      <c r="AG76" s="197"/>
      <c r="AH76" s="197"/>
    </row>
    <row r="77" spans="3:34" ht="18"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6"/>
      <c r="AE77" s="196"/>
      <c r="AF77" s="197"/>
      <c r="AG77" s="197"/>
      <c r="AH77" s="197"/>
    </row>
    <row r="78" spans="3:34" ht="18"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6"/>
      <c r="AE78" s="196"/>
      <c r="AF78" s="197"/>
      <c r="AG78" s="197"/>
      <c r="AH78" s="197"/>
    </row>
    <row r="79" spans="3:34" ht="18"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6"/>
      <c r="AE79" s="196"/>
      <c r="AF79" s="197"/>
      <c r="AG79" s="197"/>
      <c r="AH79" s="197"/>
    </row>
    <row r="80" spans="3:34" ht="18"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6"/>
      <c r="AE80" s="196"/>
      <c r="AF80" s="197"/>
      <c r="AG80" s="197"/>
      <c r="AH80" s="197"/>
    </row>
    <row r="81" spans="3:34" ht="18"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6"/>
      <c r="AE81" s="196"/>
      <c r="AF81" s="197"/>
      <c r="AG81" s="197"/>
      <c r="AH81" s="197"/>
    </row>
    <row r="82" spans="3:34" ht="18"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6"/>
      <c r="AE82" s="196"/>
      <c r="AF82" s="197"/>
      <c r="AG82" s="197"/>
      <c r="AH82" s="197"/>
    </row>
    <row r="83" spans="3:34" ht="18"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6"/>
      <c r="AE83" s="196"/>
      <c r="AF83" s="197"/>
      <c r="AG83" s="197"/>
      <c r="AH83" s="197"/>
    </row>
    <row r="84" spans="3:34" ht="18"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6"/>
      <c r="AE84" s="196"/>
      <c r="AF84" s="197"/>
      <c r="AG84" s="197"/>
      <c r="AH84" s="197"/>
    </row>
    <row r="85" spans="3:34" ht="18"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6"/>
      <c r="AE85" s="196"/>
      <c r="AF85" s="197"/>
      <c r="AG85" s="197"/>
      <c r="AH85" s="197"/>
    </row>
    <row r="86" spans="3:34" ht="18"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6"/>
      <c r="AE86" s="196"/>
      <c r="AF86" s="197"/>
      <c r="AG86" s="197"/>
      <c r="AH86" s="197"/>
    </row>
    <row r="87" spans="3:34" ht="18"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6"/>
      <c r="AE87" s="196"/>
      <c r="AF87" s="197"/>
      <c r="AG87" s="197"/>
      <c r="AH87" s="197"/>
    </row>
    <row r="88" spans="3:34" ht="18"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6"/>
      <c r="AE88" s="196"/>
      <c r="AF88" s="197"/>
      <c r="AG88" s="197"/>
      <c r="AH88" s="197"/>
    </row>
    <row r="89" spans="3:34" ht="18"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6"/>
      <c r="AE89" s="196"/>
      <c r="AF89" s="197"/>
      <c r="AG89" s="197"/>
      <c r="AH89" s="197"/>
    </row>
    <row r="90" spans="3:34" ht="18"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6"/>
      <c r="AE90" s="196"/>
      <c r="AF90" s="197"/>
      <c r="AG90" s="197"/>
      <c r="AH90" s="197"/>
    </row>
    <row r="91" spans="3:34" ht="18"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6"/>
      <c r="AE91" s="196"/>
      <c r="AF91" s="197"/>
      <c r="AG91" s="197"/>
      <c r="AH91" s="197"/>
    </row>
    <row r="92" spans="3:34" ht="18"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6"/>
      <c r="AE92" s="196"/>
      <c r="AF92" s="197"/>
      <c r="AG92" s="197"/>
      <c r="AH92" s="197"/>
    </row>
    <row r="93" spans="3:34" ht="18"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6"/>
      <c r="AE93" s="196"/>
      <c r="AF93" s="197"/>
      <c r="AG93" s="197"/>
      <c r="AH93" s="197"/>
    </row>
    <row r="94" spans="3:34" ht="18"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6"/>
      <c r="AE94" s="196"/>
      <c r="AF94" s="197"/>
      <c r="AG94" s="197"/>
      <c r="AH94" s="197"/>
    </row>
    <row r="95" spans="3:34" ht="18"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6"/>
      <c r="AE95" s="196"/>
      <c r="AF95" s="197"/>
      <c r="AG95" s="197"/>
      <c r="AH95" s="197"/>
    </row>
    <row r="96" spans="3:34" ht="18"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6"/>
      <c r="AE96" s="196"/>
      <c r="AF96" s="197"/>
      <c r="AG96" s="197"/>
      <c r="AH96" s="197"/>
    </row>
    <row r="97" spans="3:34" ht="18"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6"/>
      <c r="AE97" s="196"/>
      <c r="AF97" s="197"/>
      <c r="AG97" s="197"/>
      <c r="AH97" s="197"/>
    </row>
    <row r="98" spans="3:34" ht="18"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6"/>
      <c r="AE98" s="196"/>
      <c r="AF98" s="197"/>
      <c r="AG98" s="197"/>
      <c r="AH98" s="197"/>
    </row>
    <row r="99" spans="3:34" ht="18"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6"/>
      <c r="AE99" s="196"/>
      <c r="AF99" s="197"/>
      <c r="AG99" s="197"/>
      <c r="AH99" s="197"/>
    </row>
    <row r="100" spans="3:34" ht="18"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6"/>
      <c r="AE100" s="196"/>
      <c r="AF100" s="197"/>
      <c r="AG100" s="197"/>
      <c r="AH100" s="197"/>
    </row>
    <row r="101" spans="3:34" ht="18"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6"/>
      <c r="AE101" s="196"/>
      <c r="AF101" s="197"/>
      <c r="AG101" s="197"/>
      <c r="AH101" s="197"/>
    </row>
    <row r="102" spans="3:34" ht="18"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6"/>
      <c r="AE102" s="196"/>
      <c r="AF102" s="197"/>
      <c r="AG102" s="197"/>
      <c r="AH102" s="197"/>
    </row>
    <row r="103" spans="3:34" ht="18"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6"/>
      <c r="AE103" s="196"/>
      <c r="AF103" s="197"/>
      <c r="AG103" s="197"/>
      <c r="AH103" s="197"/>
    </row>
    <row r="104" spans="3:34" ht="18"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6"/>
      <c r="AE104" s="196"/>
      <c r="AF104" s="197"/>
      <c r="AG104" s="197"/>
      <c r="AH104" s="197"/>
    </row>
    <row r="105" spans="3:34" ht="18"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6"/>
      <c r="AE105" s="196"/>
      <c r="AF105" s="197"/>
      <c r="AG105" s="197"/>
      <c r="AH105" s="197"/>
    </row>
    <row r="106" spans="3:34" ht="18"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6"/>
      <c r="AE106" s="196"/>
      <c r="AF106" s="197"/>
      <c r="AG106" s="197"/>
      <c r="AH106" s="197"/>
    </row>
    <row r="107" spans="3:34" ht="18"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6"/>
      <c r="AE107" s="196"/>
      <c r="AF107" s="197"/>
      <c r="AG107" s="197"/>
      <c r="AH107" s="197"/>
    </row>
    <row r="108" spans="3:34" ht="18"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6"/>
      <c r="AE108" s="196"/>
      <c r="AF108" s="197"/>
      <c r="AG108" s="197"/>
      <c r="AH108" s="197"/>
    </row>
    <row r="109" spans="3:34" ht="18"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6"/>
      <c r="AE109" s="196"/>
      <c r="AF109" s="197"/>
      <c r="AG109" s="197"/>
      <c r="AH109" s="197"/>
    </row>
    <row r="110" spans="3:34" ht="18"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6"/>
      <c r="AE110" s="196"/>
      <c r="AF110" s="197"/>
      <c r="AG110" s="197"/>
      <c r="AH110" s="197"/>
    </row>
    <row r="111" spans="3:34" ht="18"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6"/>
      <c r="AE111" s="196"/>
      <c r="AF111" s="197"/>
      <c r="AG111" s="197"/>
      <c r="AH111" s="197"/>
    </row>
    <row r="112" spans="3:34" ht="18"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6"/>
      <c r="AE112" s="196"/>
      <c r="AF112" s="197"/>
      <c r="AG112" s="197"/>
      <c r="AH112" s="197"/>
    </row>
    <row r="113" spans="3:34" ht="18"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6"/>
      <c r="AE113" s="196"/>
      <c r="AF113" s="197"/>
      <c r="AG113" s="197"/>
      <c r="AH113" s="197"/>
    </row>
    <row r="114" spans="3:34" ht="18"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6"/>
      <c r="AE114" s="196"/>
      <c r="AF114" s="197"/>
      <c r="AG114" s="197"/>
      <c r="AH114" s="197"/>
    </row>
    <row r="115" spans="3:34" ht="18"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6"/>
      <c r="AE115" s="196"/>
      <c r="AF115" s="197"/>
      <c r="AG115" s="197"/>
      <c r="AH115" s="197"/>
    </row>
    <row r="116" spans="3:34" ht="18"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6"/>
      <c r="AE116" s="196"/>
      <c r="AF116" s="197"/>
      <c r="AG116" s="197"/>
      <c r="AH116" s="197"/>
    </row>
    <row r="117" spans="3:34" ht="18"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6"/>
      <c r="AE117" s="196"/>
      <c r="AF117" s="197"/>
      <c r="AG117" s="197"/>
      <c r="AH117" s="197"/>
    </row>
    <row r="118" spans="3:34" ht="18"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6"/>
      <c r="AE118" s="196"/>
      <c r="AF118" s="197"/>
      <c r="AG118" s="197"/>
      <c r="AH118" s="197"/>
    </row>
    <row r="119" spans="3:34" ht="18"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6"/>
      <c r="AE119" s="196"/>
      <c r="AF119" s="197"/>
      <c r="AG119" s="197"/>
      <c r="AH119" s="197"/>
    </row>
    <row r="120" spans="3:34" ht="18"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6"/>
      <c r="AE120" s="196"/>
      <c r="AF120" s="197"/>
      <c r="AG120" s="197"/>
      <c r="AH120" s="197"/>
    </row>
    <row r="121" spans="3:34" ht="18"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6"/>
      <c r="AE121" s="196"/>
      <c r="AF121" s="197"/>
      <c r="AG121" s="197"/>
      <c r="AH121" s="197"/>
    </row>
    <row r="122" spans="3:34" ht="18"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6"/>
      <c r="AE122" s="196"/>
      <c r="AF122" s="197"/>
      <c r="AG122" s="197"/>
      <c r="AH122" s="197"/>
    </row>
    <row r="123" spans="3:34" ht="18"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6"/>
      <c r="AE123" s="196"/>
      <c r="AF123" s="197"/>
      <c r="AG123" s="197"/>
      <c r="AH123" s="197"/>
    </row>
    <row r="124" spans="3:34" ht="18"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6"/>
      <c r="AE124" s="196"/>
      <c r="AF124" s="197"/>
      <c r="AG124" s="197"/>
      <c r="AH124" s="197"/>
    </row>
    <row r="125" spans="3:34" ht="18"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6"/>
      <c r="AE125" s="196"/>
      <c r="AF125" s="197"/>
      <c r="AG125" s="197"/>
      <c r="AH125" s="197"/>
    </row>
    <row r="126" spans="3:34" ht="18"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6"/>
      <c r="AE126" s="196"/>
      <c r="AF126" s="197"/>
      <c r="AG126" s="197"/>
      <c r="AH126" s="197"/>
    </row>
    <row r="127" spans="3:34" ht="18"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6"/>
      <c r="AE127" s="196"/>
      <c r="AF127" s="197"/>
      <c r="AG127" s="197"/>
      <c r="AH127" s="197"/>
    </row>
    <row r="128" spans="3:34" ht="18"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6"/>
      <c r="AE128" s="196"/>
      <c r="AF128" s="197"/>
      <c r="AG128" s="197"/>
      <c r="AH128" s="197"/>
    </row>
    <row r="129" spans="3:34" ht="18"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6"/>
      <c r="AE129" s="196"/>
      <c r="AF129" s="197"/>
      <c r="AG129" s="197"/>
      <c r="AH129" s="197"/>
    </row>
    <row r="130" spans="3:34" ht="18"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6"/>
      <c r="AE130" s="196"/>
      <c r="AF130" s="197"/>
      <c r="AG130" s="197"/>
      <c r="AH130" s="197"/>
    </row>
    <row r="131" spans="3:34" ht="18"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6"/>
      <c r="AE131" s="196"/>
      <c r="AF131" s="197"/>
      <c r="AG131" s="197"/>
      <c r="AH131" s="197"/>
    </row>
    <row r="132" spans="3:34" ht="18"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6"/>
      <c r="AE132" s="196"/>
      <c r="AF132" s="197"/>
      <c r="AG132" s="197"/>
      <c r="AH132" s="197"/>
    </row>
    <row r="133" spans="3:34" ht="18"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6"/>
      <c r="AE133" s="196"/>
      <c r="AF133" s="197"/>
      <c r="AG133" s="197"/>
      <c r="AH133" s="197"/>
    </row>
    <row r="134" spans="3:34" ht="18"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6"/>
      <c r="AE134" s="196"/>
      <c r="AF134" s="197"/>
      <c r="AG134" s="197"/>
      <c r="AH134" s="197"/>
    </row>
    <row r="135" spans="3:34" ht="18"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6"/>
      <c r="AE135" s="196"/>
      <c r="AF135" s="197"/>
      <c r="AG135" s="197"/>
      <c r="AH135" s="197"/>
    </row>
    <row r="136" spans="3:34" ht="18"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6"/>
      <c r="AE136" s="196"/>
      <c r="AF136" s="197"/>
      <c r="AG136" s="197"/>
      <c r="AH136" s="197"/>
    </row>
    <row r="137" spans="3:34" ht="18"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6"/>
      <c r="AE137" s="196"/>
      <c r="AF137" s="197"/>
      <c r="AG137" s="197"/>
      <c r="AH137" s="197"/>
    </row>
    <row r="138" spans="3:34" ht="18"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6"/>
      <c r="AE138" s="196"/>
      <c r="AF138" s="197"/>
      <c r="AG138" s="197"/>
      <c r="AH138" s="197"/>
    </row>
    <row r="139" spans="3:34" ht="18"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6"/>
      <c r="AE139" s="196"/>
      <c r="AF139" s="197"/>
      <c r="AG139" s="197"/>
      <c r="AH139" s="197"/>
    </row>
    <row r="140" spans="3:34" ht="18"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6"/>
      <c r="AE140" s="196"/>
      <c r="AF140" s="197"/>
      <c r="AG140" s="197"/>
      <c r="AH140" s="197"/>
    </row>
    <row r="141" spans="3:34" ht="18"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6"/>
      <c r="AE141" s="196"/>
      <c r="AF141" s="197"/>
      <c r="AG141" s="197"/>
      <c r="AH141" s="197"/>
    </row>
    <row r="142" spans="3:34" ht="18"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6"/>
      <c r="AE142" s="196"/>
      <c r="AF142" s="197"/>
      <c r="AG142" s="197"/>
      <c r="AH142" s="197"/>
    </row>
    <row r="143" spans="3:34" ht="18"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6"/>
      <c r="AE143" s="196"/>
      <c r="AF143" s="197"/>
      <c r="AG143" s="197"/>
      <c r="AH143" s="197"/>
    </row>
    <row r="144" spans="3:34" ht="18"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6"/>
      <c r="AE144" s="196"/>
      <c r="AF144" s="197"/>
      <c r="AG144" s="197"/>
      <c r="AH144" s="197"/>
    </row>
    <row r="145" spans="3:34" ht="18"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6"/>
      <c r="AE145" s="196"/>
      <c r="AF145" s="197"/>
      <c r="AG145" s="197"/>
      <c r="AH145" s="197"/>
    </row>
    <row r="146" spans="3:34" ht="18"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6"/>
      <c r="AE146" s="196"/>
      <c r="AF146" s="197"/>
      <c r="AG146" s="197"/>
      <c r="AH146" s="197"/>
    </row>
    <row r="147" spans="3:34" ht="18"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6"/>
      <c r="AE147" s="196"/>
      <c r="AF147" s="197"/>
      <c r="AG147" s="197"/>
      <c r="AH147" s="197"/>
    </row>
    <row r="148" spans="3:34" ht="18"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6"/>
      <c r="AE148" s="196"/>
      <c r="AF148" s="197"/>
      <c r="AG148" s="197"/>
      <c r="AH148" s="197"/>
    </row>
    <row r="149" spans="3:34" ht="18"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6"/>
      <c r="AE149" s="196"/>
      <c r="AF149" s="197"/>
      <c r="AG149" s="197"/>
      <c r="AH149" s="197"/>
    </row>
    <row r="150" spans="3:34" ht="18"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6"/>
      <c r="AE150" s="196"/>
      <c r="AF150" s="197"/>
      <c r="AG150" s="197"/>
      <c r="AH150" s="197"/>
    </row>
    <row r="151" spans="3:34" ht="18"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6"/>
      <c r="AE151" s="196"/>
      <c r="AF151" s="197"/>
      <c r="AG151" s="197"/>
      <c r="AH151" s="197"/>
    </row>
    <row r="152" spans="3:34" ht="18"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6"/>
      <c r="AE152" s="196"/>
      <c r="AF152" s="197"/>
      <c r="AG152" s="197"/>
      <c r="AH152" s="197"/>
    </row>
    <row r="153" spans="3:34" ht="18"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6"/>
      <c r="AE153" s="196"/>
      <c r="AF153" s="197"/>
      <c r="AG153" s="197"/>
      <c r="AH153" s="197"/>
    </row>
    <row r="154" spans="3:34" ht="18"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6"/>
      <c r="AE154" s="196"/>
      <c r="AF154" s="197"/>
      <c r="AG154" s="197"/>
      <c r="AH154" s="197"/>
    </row>
    <row r="155" spans="3:34" ht="18"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6"/>
      <c r="AE155" s="196"/>
      <c r="AF155" s="197"/>
      <c r="AG155" s="197"/>
      <c r="AH155" s="197"/>
    </row>
    <row r="156" spans="3:34" ht="18"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6"/>
      <c r="AE156" s="196"/>
      <c r="AF156" s="197"/>
      <c r="AG156" s="197"/>
      <c r="AH156" s="197"/>
    </row>
    <row r="157" spans="3:34" ht="18"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6"/>
      <c r="AE157" s="196"/>
      <c r="AF157" s="197"/>
      <c r="AG157" s="197"/>
      <c r="AH157" s="197"/>
    </row>
    <row r="158" spans="3:34" ht="18"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6"/>
      <c r="AE158" s="196"/>
      <c r="AF158" s="197"/>
      <c r="AG158" s="197"/>
      <c r="AH158" s="197"/>
    </row>
    <row r="159" spans="3:34" ht="18">
      <c r="AD159" s="196"/>
      <c r="AE159" s="196"/>
      <c r="AF159" s="197"/>
      <c r="AG159" s="197"/>
      <c r="AH159" s="197"/>
    </row>
    <row r="160" spans="3:34" ht="18">
      <c r="AD160" s="196"/>
      <c r="AE160" s="196"/>
      <c r="AF160" s="197"/>
      <c r="AG160" s="197"/>
      <c r="AH160" s="197"/>
    </row>
  </sheetData>
  <mergeCells count="38">
    <mergeCell ref="AD16:AD18"/>
    <mergeCell ref="AE16:AE18"/>
    <mergeCell ref="AD19:AD20"/>
    <mergeCell ref="AE19:AE20"/>
    <mergeCell ref="Q1:T1"/>
    <mergeCell ref="Q2:T2"/>
    <mergeCell ref="Q3:T3"/>
    <mergeCell ref="Q4:T4"/>
    <mergeCell ref="Q5:T5"/>
    <mergeCell ref="Q6:T6"/>
    <mergeCell ref="Q7:T7"/>
    <mergeCell ref="Q8:T8"/>
    <mergeCell ref="AC10:AC12"/>
    <mergeCell ref="AA15:AA17"/>
    <mergeCell ref="AB15:AB17"/>
    <mergeCell ref="AC15:AC17"/>
    <mergeCell ref="C10:C12"/>
    <mergeCell ref="D10:D12"/>
    <mergeCell ref="E10:E12"/>
    <mergeCell ref="F10:AA10"/>
    <mergeCell ref="AB10:AB12"/>
    <mergeCell ref="F11:O11"/>
    <mergeCell ref="Q11:AA11"/>
    <mergeCell ref="A13:A14"/>
    <mergeCell ref="B13:B14"/>
    <mergeCell ref="A15:A23"/>
    <mergeCell ref="B15:B23"/>
    <mergeCell ref="C15:C17"/>
    <mergeCell ref="P16:P17"/>
    <mergeCell ref="C18:C19"/>
    <mergeCell ref="AA18:AA19"/>
    <mergeCell ref="AB18:AB19"/>
    <mergeCell ref="AC18:AC19"/>
    <mergeCell ref="A24:A35"/>
    <mergeCell ref="B24:B26"/>
    <mergeCell ref="B27:B33"/>
    <mergeCell ref="B34:B35"/>
    <mergeCell ref="A36:B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5"/>
  <sheetViews>
    <sheetView zoomScale="85" zoomScaleNormal="85" workbookViewId="0">
      <selection activeCell="A13" sqref="A13:XFD15"/>
    </sheetView>
  </sheetViews>
  <sheetFormatPr defaultRowHeight="11.25"/>
  <cols>
    <col min="1" max="1" width="3.7109375" style="285" bestFit="1" customWidth="1"/>
    <col min="2" max="2" width="32.7109375" style="285" customWidth="1"/>
    <col min="3" max="3" width="38.42578125" style="285" customWidth="1"/>
    <col min="4" max="11" width="4.28515625" style="285" customWidth="1"/>
    <col min="12" max="12" width="7.42578125" style="285" bestFit="1" customWidth="1"/>
    <col min="13" max="20" width="4.28515625" style="285" customWidth="1"/>
    <col min="21" max="21" width="7.28515625" style="285" bestFit="1" customWidth="1"/>
    <col min="22" max="16384" width="9.140625" style="285"/>
  </cols>
  <sheetData>
    <row r="1" spans="1:21" ht="28.5">
      <c r="B1" s="502" t="s">
        <v>81</v>
      </c>
      <c r="C1" s="503" t="s">
        <v>42</v>
      </c>
      <c r="D1" s="194"/>
      <c r="E1" s="194"/>
      <c r="F1" s="194"/>
      <c r="G1" s="194"/>
      <c r="H1" s="194"/>
      <c r="I1" s="194"/>
      <c r="J1" s="194"/>
      <c r="K1" s="194"/>
      <c r="L1" s="467" t="s">
        <v>20</v>
      </c>
      <c r="M1" s="842" t="s">
        <v>25</v>
      </c>
      <c r="N1" s="843"/>
      <c r="O1" s="843"/>
      <c r="P1" s="844"/>
    </row>
    <row r="2" spans="1:21" ht="18">
      <c r="B2" s="504" t="s">
        <v>82</v>
      </c>
      <c r="C2" s="505" t="s">
        <v>43</v>
      </c>
      <c r="D2" s="194"/>
      <c r="E2" s="194"/>
      <c r="F2" s="194"/>
      <c r="G2" s="194"/>
      <c r="H2" s="195"/>
      <c r="I2" s="195"/>
      <c r="J2" s="194"/>
      <c r="K2" s="194"/>
      <c r="L2" s="467" t="s">
        <v>4</v>
      </c>
      <c r="M2" s="842" t="s">
        <v>24</v>
      </c>
      <c r="N2" s="843"/>
      <c r="O2" s="843"/>
      <c r="P2" s="844"/>
    </row>
    <row r="3" spans="1:21" ht="18">
      <c r="B3" s="506" t="s">
        <v>41</v>
      </c>
      <c r="C3" s="198"/>
      <c r="D3" s="194"/>
      <c r="E3" s="194"/>
      <c r="F3" s="194"/>
      <c r="G3" s="194"/>
      <c r="H3" s="195"/>
      <c r="I3" s="195"/>
      <c r="J3" s="194"/>
      <c r="K3" s="194"/>
      <c r="L3" s="467" t="s">
        <v>21</v>
      </c>
      <c r="M3" s="842" t="s">
        <v>26</v>
      </c>
      <c r="N3" s="843"/>
      <c r="O3" s="843"/>
      <c r="P3" s="844"/>
    </row>
    <row r="4" spans="1:21" ht="18">
      <c r="B4" s="506" t="s">
        <v>37</v>
      </c>
      <c r="C4" s="198" t="s">
        <v>40</v>
      </c>
      <c r="D4" s="194"/>
      <c r="E4" s="194"/>
      <c r="F4" s="194"/>
      <c r="G4" s="194"/>
      <c r="H4" s="195"/>
      <c r="I4" s="195"/>
      <c r="J4" s="194"/>
      <c r="K4" s="194"/>
      <c r="L4" s="467" t="s">
        <v>22</v>
      </c>
      <c r="M4" s="842" t="s">
        <v>27</v>
      </c>
      <c r="N4" s="843"/>
      <c r="O4" s="843"/>
      <c r="P4" s="844"/>
    </row>
    <row r="5" spans="1:21" ht="18">
      <c r="B5" s="506" t="s">
        <v>35</v>
      </c>
      <c r="C5" s="198" t="s">
        <v>87</v>
      </c>
      <c r="D5" s="194"/>
      <c r="E5" s="194"/>
      <c r="F5" s="194"/>
      <c r="G5" s="194"/>
      <c r="H5" s="195"/>
      <c r="I5" s="194"/>
      <c r="J5" s="194"/>
      <c r="K5" s="194"/>
      <c r="L5" s="467" t="s">
        <v>30</v>
      </c>
      <c r="M5" s="842" t="s">
        <v>31</v>
      </c>
      <c r="N5" s="843"/>
      <c r="O5" s="843"/>
      <c r="P5" s="844"/>
    </row>
    <row r="6" spans="1:21" ht="18">
      <c r="B6" s="506" t="s">
        <v>36</v>
      </c>
      <c r="C6" s="198" t="s">
        <v>39</v>
      </c>
      <c r="D6" s="194"/>
      <c r="E6" s="194"/>
      <c r="F6" s="194"/>
      <c r="G6" s="194"/>
      <c r="H6" s="195"/>
      <c r="I6" s="195"/>
      <c r="J6" s="194"/>
      <c r="K6" s="194"/>
      <c r="L6" s="467" t="s">
        <v>29</v>
      </c>
      <c r="M6" s="842" t="s">
        <v>28</v>
      </c>
      <c r="N6" s="843"/>
      <c r="O6" s="843"/>
      <c r="P6" s="844"/>
    </row>
    <row r="7" spans="1:21" ht="18">
      <c r="B7" s="504" t="s">
        <v>34</v>
      </c>
      <c r="C7" s="505" t="s">
        <v>156</v>
      </c>
      <c r="D7" s="194"/>
      <c r="E7" s="6" t="s">
        <v>258</v>
      </c>
      <c r="F7" s="507"/>
      <c r="G7" s="194"/>
      <c r="H7" s="195"/>
      <c r="I7" s="195"/>
      <c r="J7" s="194"/>
      <c r="K7" s="194"/>
      <c r="L7" s="467" t="s">
        <v>5</v>
      </c>
      <c r="M7" s="842" t="s">
        <v>3</v>
      </c>
      <c r="N7" s="843"/>
      <c r="O7" s="843"/>
      <c r="P7" s="844"/>
    </row>
    <row r="8" spans="1:21" ht="18.75" thickBot="1">
      <c r="B8" s="508" t="s">
        <v>33</v>
      </c>
      <c r="C8" s="199" t="s">
        <v>288</v>
      </c>
      <c r="D8" s="194"/>
      <c r="E8" s="6" t="s">
        <v>112</v>
      </c>
      <c r="F8" s="507"/>
      <c r="G8" s="194"/>
      <c r="H8" s="195"/>
      <c r="I8" s="200"/>
      <c r="J8" s="194"/>
      <c r="K8" s="194"/>
      <c r="L8" s="467" t="s">
        <v>32</v>
      </c>
      <c r="M8" s="842" t="s">
        <v>23</v>
      </c>
      <c r="N8" s="843"/>
      <c r="O8" s="843"/>
      <c r="P8" s="844"/>
    </row>
    <row r="9" spans="1:21" ht="12" thickBot="1"/>
    <row r="10" spans="1:21" ht="12" thickBot="1">
      <c r="A10" s="837" t="s">
        <v>83</v>
      </c>
      <c r="B10" s="846" t="s">
        <v>53</v>
      </c>
      <c r="C10" s="847" t="s">
        <v>17</v>
      </c>
      <c r="D10" s="850" t="s">
        <v>18</v>
      </c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</row>
    <row r="11" spans="1:21" ht="12" thickBot="1">
      <c r="A11" s="838"/>
      <c r="B11" s="846"/>
      <c r="C11" s="848"/>
      <c r="D11" s="839" t="s">
        <v>197</v>
      </c>
      <c r="E11" s="840"/>
      <c r="F11" s="840"/>
      <c r="G11" s="840"/>
      <c r="H11" s="840"/>
      <c r="I11" s="840"/>
      <c r="J11" s="840"/>
      <c r="K11" s="840"/>
      <c r="L11" s="841"/>
      <c r="M11" s="852" t="s">
        <v>198</v>
      </c>
      <c r="N11" s="852"/>
      <c r="O11" s="852"/>
      <c r="P11" s="852"/>
      <c r="Q11" s="852"/>
      <c r="R11" s="852"/>
      <c r="S11" s="852"/>
      <c r="T11" s="852"/>
      <c r="U11" s="852"/>
    </row>
    <row r="12" spans="1:21" ht="75" thickBot="1">
      <c r="A12" s="845"/>
      <c r="B12" s="847"/>
      <c r="C12" s="849"/>
      <c r="D12" s="286" t="s">
        <v>20</v>
      </c>
      <c r="E12" s="287" t="s">
        <v>4</v>
      </c>
      <c r="F12" s="287" t="s">
        <v>21</v>
      </c>
      <c r="G12" s="287" t="s">
        <v>22</v>
      </c>
      <c r="H12" s="287" t="s">
        <v>79</v>
      </c>
      <c r="I12" s="288" t="s">
        <v>80</v>
      </c>
      <c r="J12" s="289" t="s">
        <v>19</v>
      </c>
      <c r="K12" s="290" t="s">
        <v>1</v>
      </c>
      <c r="L12" s="291" t="s">
        <v>44</v>
      </c>
      <c r="M12" s="286" t="s">
        <v>20</v>
      </c>
      <c r="N12" s="287" t="s">
        <v>4</v>
      </c>
      <c r="O12" s="287" t="s">
        <v>21</v>
      </c>
      <c r="P12" s="287" t="s">
        <v>22</v>
      </c>
      <c r="Q12" s="287" t="s">
        <v>79</v>
      </c>
      <c r="R12" s="288" t="s">
        <v>80</v>
      </c>
      <c r="S12" s="289" t="s">
        <v>19</v>
      </c>
      <c r="T12" s="290" t="s">
        <v>1</v>
      </c>
      <c r="U12" s="291" t="s">
        <v>44</v>
      </c>
    </row>
    <row r="13" spans="1:21" ht="15">
      <c r="A13" s="292" t="s">
        <v>55</v>
      </c>
      <c r="B13" s="515" t="s">
        <v>199</v>
      </c>
      <c r="C13" s="516" t="s">
        <v>200</v>
      </c>
      <c r="D13" s="293">
        <v>10</v>
      </c>
      <c r="E13" s="294"/>
      <c r="F13" s="295"/>
      <c r="G13" s="295"/>
      <c r="H13" s="295"/>
      <c r="I13" s="296"/>
      <c r="J13" s="835">
        <v>10</v>
      </c>
      <c r="K13" s="837">
        <v>1</v>
      </c>
      <c r="L13" s="835" t="s">
        <v>48</v>
      </c>
      <c r="M13" s="294"/>
      <c r="N13" s="295"/>
      <c r="O13" s="295"/>
      <c r="P13" s="295"/>
      <c r="Q13" s="295"/>
      <c r="R13" s="297"/>
      <c r="S13" s="298">
        <f>SUM(M13:R13)</f>
        <v>0</v>
      </c>
      <c r="T13" s="299"/>
      <c r="U13" s="298"/>
    </row>
    <row r="14" spans="1:21" ht="15">
      <c r="A14" s="300" t="s">
        <v>56</v>
      </c>
      <c r="B14" s="202" t="s">
        <v>201</v>
      </c>
      <c r="C14" s="219" t="s">
        <v>202</v>
      </c>
      <c r="D14" s="301"/>
      <c r="E14" s="302">
        <v>10</v>
      </c>
      <c r="F14" s="303"/>
      <c r="G14" s="303"/>
      <c r="H14" s="303"/>
      <c r="I14" s="304"/>
      <c r="J14" s="836"/>
      <c r="K14" s="838"/>
      <c r="L14" s="836"/>
      <c r="M14" s="305"/>
      <c r="N14" s="303"/>
      <c r="O14" s="303"/>
      <c r="P14" s="303"/>
      <c r="Q14" s="303"/>
      <c r="R14" s="306"/>
      <c r="S14" s="307">
        <v>0</v>
      </c>
      <c r="T14" s="308"/>
      <c r="U14" s="309"/>
    </row>
    <row r="15" spans="1:21" ht="15">
      <c r="A15" s="300" t="s">
        <v>57</v>
      </c>
      <c r="B15" s="517" t="s">
        <v>203</v>
      </c>
      <c r="C15" s="219" t="s">
        <v>204</v>
      </c>
      <c r="D15" s="301">
        <v>4</v>
      </c>
      <c r="E15" s="303">
        <v>6</v>
      </c>
      <c r="F15" s="303"/>
      <c r="G15" s="303"/>
      <c r="H15" s="303"/>
      <c r="I15" s="304"/>
      <c r="J15" s="836"/>
      <c r="K15" s="838"/>
      <c r="L15" s="836"/>
      <c r="M15" s="305"/>
      <c r="N15" s="303"/>
      <c r="O15" s="303"/>
      <c r="P15" s="303"/>
      <c r="Q15" s="303"/>
      <c r="R15" s="306"/>
      <c r="S15" s="310">
        <v>0</v>
      </c>
      <c r="T15" s="308"/>
      <c r="U15" s="309"/>
    </row>
    <row r="16" spans="1:21" ht="30.75" thickBot="1">
      <c r="A16" s="518" t="s">
        <v>58</v>
      </c>
      <c r="B16" s="519" t="s">
        <v>205</v>
      </c>
      <c r="C16" s="520" t="s">
        <v>289</v>
      </c>
      <c r="D16" s="521">
        <v>10</v>
      </c>
      <c r="E16" s="522"/>
      <c r="F16" s="312"/>
      <c r="G16" s="312"/>
      <c r="H16" s="312"/>
      <c r="I16" s="523"/>
      <c r="J16" s="836"/>
      <c r="K16" s="838"/>
      <c r="L16" s="836"/>
      <c r="M16" s="311"/>
      <c r="N16" s="312"/>
      <c r="O16" s="312"/>
      <c r="P16" s="312"/>
      <c r="Q16" s="312"/>
      <c r="R16" s="523"/>
      <c r="S16" s="310">
        <f>SUM(M16:R16)</f>
        <v>0</v>
      </c>
      <c r="T16" s="313"/>
      <c r="U16" s="310"/>
    </row>
    <row r="17" spans="1:23" ht="12" thickBot="1">
      <c r="A17" s="316"/>
      <c r="B17" s="317" t="s">
        <v>47</v>
      </c>
      <c r="C17" s="317"/>
      <c r="D17" s="412">
        <f>SUM(D13:D16)</f>
        <v>24</v>
      </c>
      <c r="E17" s="524">
        <f>SUM(E13:E16)</f>
        <v>16</v>
      </c>
      <c r="F17" s="524">
        <f>SUM(F13:F16)</f>
        <v>0</v>
      </c>
      <c r="G17" s="524">
        <f>SUM(G13:G16)</f>
        <v>0</v>
      </c>
      <c r="H17" s="524">
        <v>0</v>
      </c>
      <c r="I17" s="525">
        <f>SUM(I13:I16)</f>
        <v>0</v>
      </c>
      <c r="J17" s="318">
        <v>10</v>
      </c>
      <c r="K17" s="318">
        <f>SUM(K13:K16)</f>
        <v>1</v>
      </c>
      <c r="L17" s="318"/>
      <c r="M17" s="412">
        <f t="shared" ref="M17:R17" si="0">SUM(M13:M16)</f>
        <v>0</v>
      </c>
      <c r="N17" s="524">
        <f t="shared" si="0"/>
        <v>0</v>
      </c>
      <c r="O17" s="524">
        <f t="shared" si="0"/>
        <v>0</v>
      </c>
      <c r="P17" s="526">
        <f t="shared" si="0"/>
        <v>0</v>
      </c>
      <c r="Q17" s="526">
        <f t="shared" si="0"/>
        <v>0</v>
      </c>
      <c r="R17" s="413">
        <f t="shared" si="0"/>
        <v>0</v>
      </c>
      <c r="S17" s="318">
        <f>SUM(M17:R17)</f>
        <v>0</v>
      </c>
      <c r="T17" s="318">
        <f>SUM(T13:T16)</f>
        <v>0</v>
      </c>
      <c r="U17" s="318"/>
    </row>
    <row r="18" spans="1:23" ht="12" thickBot="1">
      <c r="A18" s="316"/>
      <c r="B18" s="317"/>
      <c r="C18" s="317"/>
      <c r="D18" s="839">
        <v>10</v>
      </c>
      <c r="E18" s="840"/>
      <c r="F18" s="840"/>
      <c r="G18" s="840"/>
      <c r="H18" s="840"/>
      <c r="I18" s="841"/>
      <c r="J18" s="318"/>
      <c r="K18" s="318"/>
      <c r="L18" s="318"/>
      <c r="M18" s="839">
        <f>SUM(M17:R17)</f>
        <v>0</v>
      </c>
      <c r="N18" s="840"/>
      <c r="O18" s="840"/>
      <c r="P18" s="840"/>
      <c r="Q18" s="840"/>
      <c r="R18" s="841"/>
      <c r="S18" s="318"/>
      <c r="T18" s="318"/>
      <c r="U18" s="318"/>
    </row>
    <row r="21" spans="1:23" ht="12.75">
      <c r="B21" s="6" t="s">
        <v>86</v>
      </c>
    </row>
    <row r="24" spans="1:23">
      <c r="V24" s="314"/>
      <c r="W24" s="315"/>
    </row>
    <row r="25" spans="1:23">
      <c r="V25" s="319"/>
      <c r="W25" s="315"/>
    </row>
  </sheetData>
  <mergeCells count="19">
    <mergeCell ref="M1:P1"/>
    <mergeCell ref="M2:P2"/>
    <mergeCell ref="M3:P3"/>
    <mergeCell ref="M4:P4"/>
    <mergeCell ref="M5:P5"/>
    <mergeCell ref="M6:P6"/>
    <mergeCell ref="M7:P7"/>
    <mergeCell ref="M8:P8"/>
    <mergeCell ref="A10:A12"/>
    <mergeCell ref="B10:B12"/>
    <mergeCell ref="C10:C12"/>
    <mergeCell ref="D10:U10"/>
    <mergeCell ref="D11:L11"/>
    <mergeCell ref="M11:U11"/>
    <mergeCell ref="J13:J16"/>
    <mergeCell ref="K13:K16"/>
    <mergeCell ref="L13:L16"/>
    <mergeCell ref="D18:I18"/>
    <mergeCell ref="M18:R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155"/>
  <sheetViews>
    <sheetView topLeftCell="A7" zoomScale="85" zoomScaleNormal="85" workbookViewId="0">
      <selection activeCell="A38" sqref="A38:XFD38"/>
    </sheetView>
  </sheetViews>
  <sheetFormatPr defaultRowHeight="12.75"/>
  <cols>
    <col min="1" max="1" width="13.85546875" style="6" customWidth="1"/>
    <col min="2" max="2" width="15.42578125" style="6" customWidth="1"/>
    <col min="3" max="3" width="4.140625" style="6" bestFit="1" customWidth="1"/>
    <col min="4" max="4" width="34.7109375" style="6" customWidth="1"/>
    <col min="5" max="5" width="40.28515625" style="6" customWidth="1"/>
    <col min="6" max="10" width="4.140625" style="6" bestFit="1" customWidth="1"/>
    <col min="11" max="11" width="4.42578125" style="6" bestFit="1" customWidth="1"/>
    <col min="12" max="13" width="4.140625" style="6" bestFit="1" customWidth="1"/>
    <col min="14" max="14" width="4.42578125" style="6" bestFit="1" customWidth="1"/>
    <col min="15" max="15" width="4.140625" style="6" bestFit="1" customWidth="1"/>
    <col min="16" max="16" width="9.5703125" style="6" customWidth="1"/>
    <col min="17" max="26" width="4.140625" style="6" bestFit="1" customWidth="1"/>
    <col min="27" max="27" width="8.42578125" style="6" customWidth="1"/>
    <col min="28" max="28" width="6.7109375" style="6" customWidth="1"/>
    <col min="29" max="29" width="6" style="6" customWidth="1"/>
    <col min="30" max="16384" width="9.140625" style="6"/>
  </cols>
  <sheetData>
    <row r="1" spans="1:37" ht="30.75">
      <c r="C1" s="575"/>
      <c r="D1" s="417" t="s">
        <v>81</v>
      </c>
      <c r="E1" s="457" t="s">
        <v>42</v>
      </c>
      <c r="O1" s="320"/>
      <c r="P1" s="467" t="s">
        <v>20</v>
      </c>
      <c r="Q1" s="759" t="s">
        <v>25</v>
      </c>
      <c r="R1" s="759"/>
      <c r="S1" s="759"/>
      <c r="T1" s="759"/>
      <c r="U1" s="320"/>
      <c r="V1" s="320"/>
      <c r="W1" s="320"/>
      <c r="X1" s="320"/>
      <c r="Y1" s="320"/>
      <c r="Z1" s="320"/>
      <c r="AA1" s="320"/>
      <c r="AB1" s="320"/>
      <c r="AC1" s="320"/>
      <c r="AE1" s="321"/>
      <c r="AF1" s="321"/>
      <c r="AG1" s="321"/>
      <c r="AH1" s="321"/>
      <c r="AI1" s="321"/>
    </row>
    <row r="2" spans="1:37" ht="18">
      <c r="C2" s="320"/>
      <c r="D2" s="577" t="s">
        <v>82</v>
      </c>
      <c r="E2" s="527" t="s">
        <v>43</v>
      </c>
      <c r="J2" s="320"/>
      <c r="K2" s="320"/>
      <c r="L2" s="320"/>
      <c r="M2" s="320"/>
      <c r="N2" s="320"/>
      <c r="O2" s="320"/>
      <c r="P2" s="467" t="s">
        <v>4</v>
      </c>
      <c r="Q2" s="759" t="s">
        <v>24</v>
      </c>
      <c r="R2" s="759"/>
      <c r="S2" s="759"/>
      <c r="T2" s="759"/>
      <c r="U2" s="320"/>
      <c r="V2" s="320"/>
      <c r="W2" s="320"/>
      <c r="X2" s="320"/>
      <c r="Y2" s="320"/>
      <c r="Z2" s="320"/>
      <c r="AA2" s="320"/>
      <c r="AB2" s="320"/>
      <c r="AC2" s="320"/>
      <c r="AE2" s="321"/>
      <c r="AF2" s="321"/>
      <c r="AG2" s="321"/>
      <c r="AH2" s="321"/>
      <c r="AI2" s="321"/>
    </row>
    <row r="3" spans="1:37" ht="18">
      <c r="C3" s="320"/>
      <c r="D3" s="493" t="s">
        <v>41</v>
      </c>
      <c r="E3" s="8"/>
      <c r="J3" s="320"/>
      <c r="K3" s="320"/>
      <c r="L3" s="320"/>
      <c r="M3" s="320"/>
      <c r="N3" s="320"/>
      <c r="O3" s="320"/>
      <c r="P3" s="467" t="s">
        <v>21</v>
      </c>
      <c r="Q3" s="759" t="s">
        <v>26</v>
      </c>
      <c r="R3" s="759"/>
      <c r="S3" s="759"/>
      <c r="T3" s="759"/>
      <c r="U3" s="320"/>
      <c r="V3" s="320"/>
      <c r="W3" s="320"/>
      <c r="X3" s="320"/>
      <c r="Y3" s="320"/>
      <c r="Z3" s="320"/>
      <c r="AA3" s="320"/>
      <c r="AB3" s="320"/>
      <c r="AC3" s="320"/>
      <c r="AE3" s="321"/>
      <c r="AF3" s="321"/>
      <c r="AG3" s="321"/>
      <c r="AH3" s="321"/>
      <c r="AI3" s="321"/>
    </row>
    <row r="4" spans="1:37" ht="18">
      <c r="C4" s="320"/>
      <c r="D4" s="493" t="s">
        <v>37</v>
      </c>
      <c r="E4" s="8" t="s">
        <v>40</v>
      </c>
      <c r="J4" s="320"/>
      <c r="K4" s="320"/>
      <c r="L4" s="320"/>
      <c r="M4" s="320"/>
      <c r="N4" s="320"/>
      <c r="O4" s="320"/>
      <c r="P4" s="467" t="s">
        <v>22</v>
      </c>
      <c r="Q4" s="759" t="s">
        <v>27</v>
      </c>
      <c r="R4" s="759"/>
      <c r="S4" s="759"/>
      <c r="T4" s="759"/>
      <c r="U4" s="320"/>
      <c r="V4" s="320"/>
      <c r="W4" s="320"/>
      <c r="X4" s="320"/>
      <c r="Y4" s="320"/>
      <c r="Z4" s="320"/>
      <c r="AA4" s="320"/>
      <c r="AB4" s="320"/>
      <c r="AC4" s="320"/>
      <c r="AE4" s="321"/>
      <c r="AF4" s="321"/>
      <c r="AG4" s="321"/>
      <c r="AH4" s="321"/>
      <c r="AI4" s="321"/>
    </row>
    <row r="5" spans="1:37" ht="18">
      <c r="C5" s="320"/>
      <c r="D5" s="493" t="s">
        <v>35</v>
      </c>
      <c r="E5" s="8" t="s">
        <v>87</v>
      </c>
      <c r="H5" s="6" t="s">
        <v>258</v>
      </c>
      <c r="J5" s="320"/>
      <c r="K5" s="320"/>
      <c r="L5" s="320"/>
      <c r="M5" s="320"/>
      <c r="N5" s="320"/>
      <c r="O5" s="320"/>
      <c r="P5" s="467" t="s">
        <v>30</v>
      </c>
      <c r="Q5" s="759" t="s">
        <v>31</v>
      </c>
      <c r="R5" s="759"/>
      <c r="S5" s="759"/>
      <c r="T5" s="759"/>
      <c r="U5" s="320"/>
      <c r="V5" s="320"/>
      <c r="W5" s="320"/>
      <c r="X5" s="320"/>
      <c r="Y5" s="320"/>
      <c r="Z5" s="320"/>
      <c r="AA5" s="320"/>
      <c r="AB5" s="320"/>
      <c r="AC5" s="320"/>
      <c r="AE5" s="321"/>
      <c r="AF5" s="321"/>
      <c r="AG5" s="321"/>
      <c r="AH5" s="321"/>
      <c r="AI5" s="321"/>
    </row>
    <row r="6" spans="1:37" ht="18">
      <c r="C6" s="320"/>
      <c r="D6" s="493" t="s">
        <v>36</v>
      </c>
      <c r="E6" s="8" t="s">
        <v>39</v>
      </c>
      <c r="H6" s="6" t="s">
        <v>112</v>
      </c>
      <c r="J6" s="320"/>
      <c r="K6" s="320"/>
      <c r="L6" s="320"/>
      <c r="M6" s="320"/>
      <c r="N6" s="320"/>
      <c r="O6" s="320"/>
      <c r="P6" s="467" t="s">
        <v>29</v>
      </c>
      <c r="Q6" s="759" t="s">
        <v>28</v>
      </c>
      <c r="R6" s="759"/>
      <c r="S6" s="759"/>
      <c r="T6" s="759"/>
      <c r="U6" s="320"/>
      <c r="V6" s="320"/>
      <c r="W6" s="320"/>
      <c r="X6" s="320"/>
      <c r="Y6" s="320"/>
      <c r="Z6" s="320"/>
      <c r="AA6" s="320"/>
      <c r="AB6" s="320"/>
      <c r="AC6" s="320"/>
      <c r="AE6" s="321"/>
      <c r="AF6" s="321"/>
      <c r="AG6" s="321"/>
      <c r="AH6" s="321"/>
      <c r="AI6" s="321"/>
    </row>
    <row r="7" spans="1:37" ht="18">
      <c r="C7" s="320"/>
      <c r="D7" s="577" t="s">
        <v>34</v>
      </c>
      <c r="E7" s="527" t="s">
        <v>206</v>
      </c>
      <c r="J7" s="320"/>
      <c r="K7" s="320"/>
      <c r="L7" s="320"/>
      <c r="M7" s="320"/>
      <c r="N7" s="320"/>
      <c r="O7" s="320"/>
      <c r="P7" s="467" t="s">
        <v>5</v>
      </c>
      <c r="Q7" s="759" t="s">
        <v>3</v>
      </c>
      <c r="R7" s="759"/>
      <c r="S7" s="759"/>
      <c r="T7" s="759"/>
      <c r="U7" s="320"/>
      <c r="V7" s="320"/>
      <c r="W7" s="320"/>
      <c r="X7" s="320"/>
      <c r="Y7" s="320"/>
      <c r="Z7" s="320"/>
      <c r="AA7" s="320"/>
      <c r="AB7" s="320"/>
      <c r="AC7" s="320"/>
      <c r="AE7" s="321"/>
      <c r="AF7" s="321"/>
      <c r="AG7" s="321"/>
      <c r="AH7" s="321"/>
      <c r="AI7" s="321"/>
    </row>
    <row r="8" spans="1:37" ht="18.75" thickBot="1">
      <c r="C8" s="320"/>
      <c r="D8" s="495" t="s">
        <v>33</v>
      </c>
      <c r="E8" s="52" t="s">
        <v>298</v>
      </c>
      <c r="J8" s="320"/>
      <c r="K8" s="322"/>
      <c r="L8" s="320"/>
      <c r="M8" s="320"/>
      <c r="N8" s="320"/>
      <c r="O8" s="320"/>
      <c r="P8" s="467" t="s">
        <v>32</v>
      </c>
      <c r="Q8" s="759" t="s">
        <v>23</v>
      </c>
      <c r="R8" s="759"/>
      <c r="S8" s="759"/>
      <c r="T8" s="759"/>
      <c r="U8" s="320"/>
      <c r="V8" s="320"/>
      <c r="W8" s="320"/>
      <c r="X8" s="320"/>
      <c r="Y8" s="320"/>
      <c r="Z8" s="320"/>
      <c r="AA8" s="320"/>
      <c r="AB8" s="320"/>
      <c r="AC8" s="320"/>
      <c r="AE8" s="321"/>
      <c r="AF8" s="321"/>
      <c r="AG8" s="321"/>
      <c r="AH8" s="321"/>
      <c r="AI8" s="321"/>
    </row>
    <row r="9" spans="1:37" ht="18.75" thickBot="1">
      <c r="C9" s="320"/>
      <c r="D9" s="323"/>
      <c r="E9" s="324"/>
      <c r="J9" s="320"/>
      <c r="K9" s="322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E9" s="321"/>
      <c r="AF9" s="321"/>
      <c r="AG9" s="321"/>
      <c r="AH9" s="321"/>
      <c r="AI9" s="321"/>
    </row>
    <row r="10" spans="1:37" ht="15.75" customHeight="1" thickBot="1">
      <c r="B10" s="576"/>
      <c r="C10" s="778" t="s">
        <v>83</v>
      </c>
      <c r="D10" s="778" t="s">
        <v>16</v>
      </c>
      <c r="E10" s="762" t="s">
        <v>17</v>
      </c>
      <c r="F10" s="765" t="s">
        <v>18</v>
      </c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89" t="s">
        <v>46</v>
      </c>
      <c r="AC10" s="749" t="s">
        <v>45</v>
      </c>
      <c r="AE10" s="322"/>
      <c r="AF10" s="322"/>
      <c r="AG10" s="322"/>
      <c r="AH10" s="322"/>
      <c r="AI10" s="322"/>
      <c r="AJ10" s="322"/>
      <c r="AK10" s="322"/>
    </row>
    <row r="11" spans="1:37" ht="15" thickBot="1">
      <c r="C11" s="778"/>
      <c r="D11" s="778"/>
      <c r="E11" s="763"/>
      <c r="F11" s="754" t="s">
        <v>207</v>
      </c>
      <c r="G11" s="756"/>
      <c r="H11" s="756"/>
      <c r="I11" s="756"/>
      <c r="J11" s="756"/>
      <c r="K11" s="756"/>
      <c r="L11" s="756"/>
      <c r="M11" s="756"/>
      <c r="N11" s="756"/>
      <c r="O11" s="756"/>
      <c r="P11" s="33"/>
      <c r="Q11" s="755" t="s">
        <v>208</v>
      </c>
      <c r="R11" s="756"/>
      <c r="S11" s="756"/>
      <c r="T11" s="756"/>
      <c r="U11" s="756"/>
      <c r="V11" s="756"/>
      <c r="W11" s="756"/>
      <c r="X11" s="755"/>
      <c r="Y11" s="756"/>
      <c r="Z11" s="756"/>
      <c r="AA11" s="756"/>
      <c r="AB11" s="790"/>
      <c r="AC11" s="750"/>
      <c r="AE11" s="322"/>
      <c r="AF11" s="322"/>
      <c r="AG11" s="322"/>
      <c r="AH11" s="322"/>
      <c r="AI11" s="322"/>
      <c r="AJ11" s="322"/>
      <c r="AK11" s="322"/>
    </row>
    <row r="12" spans="1:37" ht="78.75" customHeight="1" thickBot="1">
      <c r="C12" s="778"/>
      <c r="D12" s="778"/>
      <c r="E12" s="764"/>
      <c r="F12" s="18" t="s">
        <v>20</v>
      </c>
      <c r="G12" s="19" t="s">
        <v>4</v>
      </c>
      <c r="H12" s="19" t="s">
        <v>21</v>
      </c>
      <c r="I12" s="19" t="s">
        <v>22</v>
      </c>
      <c r="J12" s="19" t="s">
        <v>30</v>
      </c>
      <c r="K12" s="19" t="s">
        <v>29</v>
      </c>
      <c r="L12" s="19" t="s">
        <v>3</v>
      </c>
      <c r="M12" s="21" t="s">
        <v>23</v>
      </c>
      <c r="N12" s="107" t="s">
        <v>19</v>
      </c>
      <c r="O12" s="72" t="s">
        <v>1</v>
      </c>
      <c r="P12" s="22" t="s">
        <v>44</v>
      </c>
      <c r="Q12" s="21" t="s">
        <v>20</v>
      </c>
      <c r="R12" s="18" t="s">
        <v>4</v>
      </c>
      <c r="S12" s="19" t="s">
        <v>21</v>
      </c>
      <c r="T12" s="19" t="s">
        <v>22</v>
      </c>
      <c r="U12" s="19" t="s">
        <v>30</v>
      </c>
      <c r="V12" s="19" t="s">
        <v>29</v>
      </c>
      <c r="W12" s="19" t="s">
        <v>3</v>
      </c>
      <c r="X12" s="21" t="s">
        <v>23</v>
      </c>
      <c r="Y12" s="107" t="s">
        <v>19</v>
      </c>
      <c r="Z12" s="325" t="s">
        <v>1</v>
      </c>
      <c r="AA12" s="22" t="s">
        <v>44</v>
      </c>
      <c r="AB12" s="790"/>
      <c r="AC12" s="751"/>
      <c r="AE12" s="322"/>
      <c r="AF12" s="322"/>
      <c r="AG12" s="322"/>
      <c r="AH12" s="322"/>
      <c r="AI12" s="322"/>
      <c r="AJ12" s="322"/>
      <c r="AK12" s="322"/>
    </row>
    <row r="13" spans="1:37" ht="15.75" customHeight="1" thickBot="1">
      <c r="A13" s="326" t="s">
        <v>105</v>
      </c>
      <c r="B13" s="327" t="s">
        <v>106</v>
      </c>
      <c r="C13" s="871" t="s">
        <v>290</v>
      </c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3"/>
      <c r="AE13" s="322"/>
      <c r="AF13" s="322"/>
      <c r="AG13" s="322"/>
      <c r="AH13" s="322"/>
      <c r="AI13" s="322"/>
      <c r="AJ13" s="322"/>
      <c r="AK13" s="322"/>
    </row>
    <row r="14" spans="1:37" ht="15.75" customHeight="1">
      <c r="A14" s="874" t="s">
        <v>109</v>
      </c>
      <c r="B14" s="868" t="s">
        <v>291</v>
      </c>
      <c r="C14" s="586" t="s">
        <v>55</v>
      </c>
      <c r="D14" s="584" t="s">
        <v>292</v>
      </c>
      <c r="E14" s="528" t="s">
        <v>293</v>
      </c>
      <c r="F14" s="529"/>
      <c r="G14" s="529"/>
      <c r="H14" s="529"/>
      <c r="I14" s="530">
        <v>50</v>
      </c>
      <c r="J14" s="529"/>
      <c r="K14" s="529"/>
      <c r="L14" s="529"/>
      <c r="M14" s="578"/>
      <c r="N14" s="532">
        <v>50</v>
      </c>
      <c r="O14" s="533">
        <v>2</v>
      </c>
      <c r="P14" s="534" t="s">
        <v>48</v>
      </c>
      <c r="Q14" s="535"/>
      <c r="R14" s="529"/>
      <c r="S14" s="529"/>
      <c r="T14" s="529"/>
      <c r="U14" s="529"/>
      <c r="V14" s="529"/>
      <c r="W14" s="529"/>
      <c r="X14" s="531"/>
      <c r="Y14" s="536"/>
      <c r="Z14" s="537"/>
      <c r="AA14" s="538"/>
      <c r="AB14" s="539"/>
      <c r="AC14" s="540"/>
      <c r="AE14" s="322"/>
      <c r="AF14" s="322"/>
      <c r="AG14" s="322"/>
      <c r="AH14" s="322"/>
      <c r="AI14" s="322"/>
      <c r="AJ14" s="322"/>
      <c r="AK14" s="322"/>
    </row>
    <row r="15" spans="1:37" ht="14.25">
      <c r="A15" s="874"/>
      <c r="B15" s="868"/>
      <c r="C15" s="587" t="s">
        <v>56</v>
      </c>
      <c r="D15" s="585" t="s">
        <v>294</v>
      </c>
      <c r="E15" s="541" t="s">
        <v>228</v>
      </c>
      <c r="F15" s="542"/>
      <c r="G15" s="542"/>
      <c r="H15" s="542"/>
      <c r="I15" s="543">
        <v>50</v>
      </c>
      <c r="J15" s="542"/>
      <c r="K15" s="542"/>
      <c r="L15" s="542"/>
      <c r="M15" s="579"/>
      <c r="N15" s="545">
        <v>50</v>
      </c>
      <c r="O15" s="546">
        <v>2</v>
      </c>
      <c r="P15" s="389" t="s">
        <v>48</v>
      </c>
      <c r="Q15" s="547"/>
      <c r="R15" s="542"/>
      <c r="S15" s="542"/>
      <c r="T15" s="542"/>
      <c r="U15" s="542"/>
      <c r="V15" s="542"/>
      <c r="W15" s="542"/>
      <c r="X15" s="544"/>
      <c r="Y15" s="548"/>
      <c r="Z15" s="549"/>
      <c r="AA15" s="550"/>
      <c r="AB15" s="551"/>
      <c r="AC15" s="552"/>
      <c r="AE15" s="322"/>
      <c r="AF15" s="322"/>
      <c r="AG15" s="322"/>
      <c r="AH15" s="322"/>
      <c r="AI15" s="322"/>
      <c r="AJ15" s="322"/>
      <c r="AK15" s="322"/>
    </row>
    <row r="16" spans="1:37" ht="13.5" customHeight="1" thickBot="1">
      <c r="A16" s="874"/>
      <c r="B16" s="63"/>
      <c r="C16" s="588" t="s">
        <v>57</v>
      </c>
      <c r="D16" s="589" t="s">
        <v>295</v>
      </c>
      <c r="E16" s="590" t="s">
        <v>296</v>
      </c>
      <c r="F16" s="580"/>
      <c r="G16" s="580"/>
      <c r="H16" s="580"/>
      <c r="I16" s="581"/>
      <c r="J16" s="580"/>
      <c r="K16" s="580"/>
      <c r="L16" s="580"/>
      <c r="M16" s="582"/>
      <c r="N16" s="556"/>
      <c r="O16" s="557"/>
      <c r="P16" s="558"/>
      <c r="Q16" s="559"/>
      <c r="R16" s="553"/>
      <c r="S16" s="554">
        <v>20</v>
      </c>
      <c r="T16" s="553"/>
      <c r="U16" s="553"/>
      <c r="V16" s="553"/>
      <c r="W16" s="553"/>
      <c r="X16" s="555"/>
      <c r="Y16" s="560">
        <v>20</v>
      </c>
      <c r="Z16" s="561">
        <v>1</v>
      </c>
      <c r="AA16" s="562" t="s">
        <v>48</v>
      </c>
      <c r="AB16" s="563">
        <v>20</v>
      </c>
      <c r="AC16" s="564">
        <v>1</v>
      </c>
      <c r="AE16" s="322"/>
      <c r="AF16" s="322"/>
      <c r="AG16" s="322"/>
      <c r="AH16" s="322"/>
      <c r="AI16" s="322"/>
      <c r="AJ16" s="322"/>
      <c r="AK16" s="322"/>
    </row>
    <row r="17" spans="1:37" ht="15.75" thickBot="1">
      <c r="A17" s="326" t="s">
        <v>105</v>
      </c>
      <c r="B17" s="327" t="s">
        <v>106</v>
      </c>
      <c r="C17" s="565"/>
      <c r="D17" s="855" t="s">
        <v>47</v>
      </c>
      <c r="E17" s="856"/>
      <c r="F17" s="566"/>
      <c r="G17" s="566"/>
      <c r="H17" s="566"/>
      <c r="I17" s="566"/>
      <c r="J17" s="566"/>
      <c r="K17" s="566"/>
      <c r="L17" s="566"/>
      <c r="M17" s="567"/>
      <c r="N17" s="109">
        <f>SUM(N14:N15)</f>
        <v>100</v>
      </c>
      <c r="O17" s="568">
        <v>4</v>
      </c>
      <c r="P17" s="569"/>
      <c r="Q17" s="570"/>
      <c r="R17" s="566"/>
      <c r="S17" s="566"/>
      <c r="T17" s="566"/>
      <c r="U17" s="566"/>
      <c r="V17" s="566"/>
      <c r="W17" s="566"/>
      <c r="X17" s="567"/>
      <c r="Y17" s="110">
        <f>SUM(Y16)</f>
        <v>20</v>
      </c>
      <c r="Z17" s="109">
        <f>SUM(Z16)</f>
        <v>1</v>
      </c>
      <c r="AA17" s="571"/>
      <c r="AB17" s="572">
        <v>120</v>
      </c>
      <c r="AC17" s="111">
        <v>5</v>
      </c>
      <c r="AE17" s="322"/>
      <c r="AF17" s="322"/>
      <c r="AG17" s="322"/>
      <c r="AH17" s="322"/>
      <c r="AI17" s="322"/>
      <c r="AJ17" s="322"/>
      <c r="AK17" s="322"/>
    </row>
    <row r="18" spans="1:37" ht="15" customHeight="1">
      <c r="A18" s="857" t="s">
        <v>107</v>
      </c>
      <c r="B18" s="858"/>
      <c r="C18" s="24" t="s">
        <v>55</v>
      </c>
      <c r="D18" s="591" t="s">
        <v>209</v>
      </c>
      <c r="E18" s="592" t="s">
        <v>210</v>
      </c>
      <c r="F18" s="23"/>
      <c r="G18" s="23"/>
      <c r="H18" s="23">
        <v>4</v>
      </c>
      <c r="I18" s="23">
        <v>6</v>
      </c>
      <c r="J18" s="23"/>
      <c r="K18" s="23"/>
      <c r="L18" s="23"/>
      <c r="M18" s="41"/>
      <c r="N18" s="24">
        <f>SUM(F18:M18)</f>
        <v>10</v>
      </c>
      <c r="O18" s="25">
        <v>1</v>
      </c>
      <c r="P18" s="593" t="s">
        <v>48</v>
      </c>
      <c r="Q18" s="37"/>
      <c r="R18" s="23"/>
      <c r="S18" s="23"/>
      <c r="T18" s="23"/>
      <c r="U18" s="23"/>
      <c r="V18" s="23"/>
      <c r="W18" s="23"/>
      <c r="X18" s="41"/>
      <c r="Y18" s="80"/>
      <c r="Z18" s="25"/>
      <c r="AA18" s="118"/>
      <c r="AB18" s="594">
        <f t="shared" ref="AB18:AC22" si="0">N18+Y18</f>
        <v>10</v>
      </c>
      <c r="AC18" s="25">
        <f t="shared" si="0"/>
        <v>1</v>
      </c>
      <c r="AE18" s="322"/>
      <c r="AF18" s="322"/>
      <c r="AG18" s="322"/>
      <c r="AH18" s="322"/>
      <c r="AI18" s="322"/>
      <c r="AJ18" s="322"/>
      <c r="AK18" s="322"/>
    </row>
    <row r="19" spans="1:37" ht="15" customHeight="1">
      <c r="A19" s="859"/>
      <c r="B19" s="860"/>
      <c r="C19" s="48" t="s">
        <v>56</v>
      </c>
      <c r="D19" s="595" t="s">
        <v>211</v>
      </c>
      <c r="E19" s="602" t="s">
        <v>84</v>
      </c>
      <c r="F19" s="43"/>
      <c r="G19" s="43"/>
      <c r="H19" s="43"/>
      <c r="I19" s="43"/>
      <c r="J19" s="43"/>
      <c r="K19" s="43"/>
      <c r="L19" s="43"/>
      <c r="M19" s="44"/>
      <c r="N19" s="26"/>
      <c r="O19" s="30"/>
      <c r="P19" s="329"/>
      <c r="Q19" s="42"/>
      <c r="R19" s="43"/>
      <c r="S19" s="43">
        <v>6</v>
      </c>
      <c r="T19" s="43">
        <v>24</v>
      </c>
      <c r="U19" s="43"/>
      <c r="V19" s="43"/>
      <c r="W19" s="43"/>
      <c r="X19" s="44"/>
      <c r="Y19" s="126">
        <f>SUM(Q19:X19)</f>
        <v>30</v>
      </c>
      <c r="Z19" s="30">
        <v>1</v>
      </c>
      <c r="AA19" s="127" t="s">
        <v>48</v>
      </c>
      <c r="AB19" s="39">
        <f t="shared" si="0"/>
        <v>30</v>
      </c>
      <c r="AC19" s="30">
        <f t="shared" si="0"/>
        <v>1</v>
      </c>
      <c r="AE19" s="322"/>
      <c r="AF19" s="322"/>
      <c r="AG19" s="322"/>
      <c r="AH19" s="322"/>
      <c r="AI19" s="322"/>
      <c r="AJ19" s="322"/>
      <c r="AK19" s="322"/>
    </row>
    <row r="20" spans="1:37" ht="15" customHeight="1">
      <c r="A20" s="861" t="s">
        <v>108</v>
      </c>
      <c r="B20" s="862"/>
      <c r="C20" s="48" t="s">
        <v>57</v>
      </c>
      <c r="D20" s="331" t="s">
        <v>212</v>
      </c>
      <c r="E20" s="85" t="s">
        <v>213</v>
      </c>
      <c r="F20" s="43">
        <v>12</v>
      </c>
      <c r="G20" s="43"/>
      <c r="H20" s="43">
        <v>18</v>
      </c>
      <c r="I20" s="43"/>
      <c r="J20" s="43"/>
      <c r="K20" s="43"/>
      <c r="L20" s="43"/>
      <c r="M20" s="44"/>
      <c r="N20" s="26">
        <f>SUM(F20:M20)</f>
        <v>30</v>
      </c>
      <c r="O20" s="30">
        <v>2</v>
      </c>
      <c r="P20" s="329" t="s">
        <v>48</v>
      </c>
      <c r="Q20" s="42"/>
      <c r="R20" s="43"/>
      <c r="S20" s="43"/>
      <c r="T20" s="43"/>
      <c r="U20" s="43"/>
      <c r="V20" s="43"/>
      <c r="W20" s="43"/>
      <c r="X20" s="44"/>
      <c r="Y20" s="126"/>
      <c r="Z20" s="30"/>
      <c r="AA20" s="127"/>
      <c r="AB20" s="39">
        <f t="shared" si="0"/>
        <v>30</v>
      </c>
      <c r="AC20" s="30">
        <f t="shared" si="0"/>
        <v>2</v>
      </c>
      <c r="AE20" s="322"/>
      <c r="AF20" s="322"/>
      <c r="AG20" s="322"/>
      <c r="AH20" s="322"/>
      <c r="AI20" s="322"/>
      <c r="AJ20" s="322"/>
      <c r="AK20" s="322"/>
    </row>
    <row r="21" spans="1:37" ht="15" customHeight="1">
      <c r="A21" s="863"/>
      <c r="B21" s="864"/>
      <c r="C21" s="48" t="s">
        <v>58</v>
      </c>
      <c r="D21" s="595" t="s">
        <v>214</v>
      </c>
      <c r="E21" s="85" t="s">
        <v>215</v>
      </c>
      <c r="F21" s="43"/>
      <c r="G21" s="43"/>
      <c r="H21" s="43"/>
      <c r="I21" s="43"/>
      <c r="J21" s="43"/>
      <c r="K21" s="43"/>
      <c r="L21" s="43"/>
      <c r="M21" s="44"/>
      <c r="N21" s="26"/>
      <c r="O21" s="30"/>
      <c r="P21" s="329"/>
      <c r="Q21" s="42"/>
      <c r="R21" s="43"/>
      <c r="S21" s="43">
        <v>15</v>
      </c>
      <c r="T21" s="43"/>
      <c r="U21" s="43"/>
      <c r="V21" s="43"/>
      <c r="W21" s="43"/>
      <c r="X21" s="44"/>
      <c r="Y21" s="126">
        <v>15</v>
      </c>
      <c r="Z21" s="30">
        <v>1</v>
      </c>
      <c r="AA21" s="127" t="s">
        <v>48</v>
      </c>
      <c r="AB21" s="39">
        <f t="shared" si="0"/>
        <v>15</v>
      </c>
      <c r="AC21" s="30">
        <f t="shared" si="0"/>
        <v>1</v>
      </c>
      <c r="AE21" s="322"/>
      <c r="AF21" s="322"/>
      <c r="AG21" s="322"/>
      <c r="AH21" s="322"/>
      <c r="AI21" s="322"/>
      <c r="AJ21" s="322"/>
      <c r="AK21" s="322"/>
    </row>
    <row r="22" spans="1:37" ht="27" customHeight="1">
      <c r="A22" s="863"/>
      <c r="B22" s="864"/>
      <c r="C22" s="48" t="s">
        <v>59</v>
      </c>
      <c r="D22" s="331" t="s">
        <v>216</v>
      </c>
      <c r="E22" s="737" t="s">
        <v>324</v>
      </c>
      <c r="F22" s="43"/>
      <c r="G22" s="43"/>
      <c r="H22" s="43"/>
      <c r="I22" s="43"/>
      <c r="J22" s="43"/>
      <c r="K22" s="43"/>
      <c r="L22" s="43"/>
      <c r="M22" s="44"/>
      <c r="N22" s="26"/>
      <c r="O22" s="30"/>
      <c r="P22" s="329"/>
      <c r="Q22" s="42">
        <v>15</v>
      </c>
      <c r="R22" s="43"/>
      <c r="S22" s="43">
        <v>10</v>
      </c>
      <c r="T22" s="43">
        <v>20</v>
      </c>
      <c r="U22" s="43"/>
      <c r="V22" s="43"/>
      <c r="W22" s="43"/>
      <c r="X22" s="44"/>
      <c r="Y22" s="126">
        <f>SUM(Q22:X22)</f>
        <v>45</v>
      </c>
      <c r="Z22" s="30">
        <v>3</v>
      </c>
      <c r="AA22" s="127" t="s">
        <v>159</v>
      </c>
      <c r="AB22" s="39">
        <f t="shared" si="0"/>
        <v>45</v>
      </c>
      <c r="AC22" s="30">
        <f t="shared" si="0"/>
        <v>3</v>
      </c>
      <c r="AE22" s="322"/>
      <c r="AF22" s="322"/>
      <c r="AG22" s="322"/>
      <c r="AH22" s="322"/>
      <c r="AI22" s="322"/>
      <c r="AJ22" s="322"/>
      <c r="AK22" s="322"/>
    </row>
    <row r="23" spans="1:37" ht="15" customHeight="1">
      <c r="A23" s="865"/>
      <c r="B23" s="866"/>
      <c r="C23" s="48" t="s">
        <v>60</v>
      </c>
      <c r="D23" s="331" t="s">
        <v>217</v>
      </c>
      <c r="E23" s="85" t="s">
        <v>218</v>
      </c>
      <c r="F23" s="596"/>
      <c r="G23" s="596"/>
      <c r="H23" s="596"/>
      <c r="I23" s="596"/>
      <c r="J23" s="596"/>
      <c r="K23" s="43"/>
      <c r="L23" s="43"/>
      <c r="M23" s="44"/>
      <c r="N23" s="45"/>
      <c r="O23" s="45"/>
      <c r="P23" s="333"/>
      <c r="Q23" s="42">
        <v>10</v>
      </c>
      <c r="R23" s="43"/>
      <c r="S23" s="43">
        <v>8</v>
      </c>
      <c r="T23" s="43">
        <v>12</v>
      </c>
      <c r="U23" s="43"/>
      <c r="V23" s="43"/>
      <c r="W23" s="43"/>
      <c r="X23" s="44"/>
      <c r="Y23" s="126">
        <v>30</v>
      </c>
      <c r="Z23" s="30">
        <v>1</v>
      </c>
      <c r="AA23" s="127" t="s">
        <v>48</v>
      </c>
      <c r="AB23" s="39">
        <v>30</v>
      </c>
      <c r="AC23" s="30">
        <v>1</v>
      </c>
      <c r="AE23" s="322"/>
      <c r="AF23" s="322"/>
      <c r="AG23" s="322"/>
      <c r="AH23" s="322"/>
      <c r="AI23" s="322"/>
      <c r="AJ23" s="322"/>
      <c r="AK23" s="322"/>
    </row>
    <row r="24" spans="1:37" ht="15" customHeight="1">
      <c r="A24" s="867" t="s">
        <v>109</v>
      </c>
      <c r="B24" s="868" t="s">
        <v>177</v>
      </c>
      <c r="C24" s="48" t="s">
        <v>61</v>
      </c>
      <c r="D24" s="334" t="s">
        <v>219</v>
      </c>
      <c r="E24" s="738" t="s">
        <v>180</v>
      </c>
      <c r="F24" s="335">
        <v>24</v>
      </c>
      <c r="G24" s="335"/>
      <c r="H24" s="335"/>
      <c r="I24" s="335">
        <v>100</v>
      </c>
      <c r="J24" s="335"/>
      <c r="K24" s="335"/>
      <c r="L24" s="335"/>
      <c r="M24" s="336"/>
      <c r="N24" s="48">
        <f>M24+L24+K24+J24+I24+H24+G24+F24</f>
        <v>124</v>
      </c>
      <c r="O24" s="597">
        <v>7</v>
      </c>
      <c r="P24" s="337" t="s">
        <v>48</v>
      </c>
      <c r="Q24" s="338"/>
      <c r="R24" s="335"/>
      <c r="S24" s="335"/>
      <c r="T24" s="335"/>
      <c r="U24" s="335"/>
      <c r="V24" s="335"/>
      <c r="W24" s="335"/>
      <c r="X24" s="336"/>
      <c r="Y24" s="598"/>
      <c r="Z24" s="597"/>
      <c r="AA24" s="599"/>
      <c r="AB24" s="600">
        <f t="shared" ref="AB24:AC37" si="1">N24+Y24</f>
        <v>124</v>
      </c>
      <c r="AC24" s="597">
        <f t="shared" si="1"/>
        <v>7</v>
      </c>
      <c r="AE24" s="322"/>
      <c r="AF24" s="322"/>
      <c r="AG24" s="322"/>
      <c r="AH24" s="322"/>
      <c r="AI24" s="322"/>
      <c r="AJ24" s="322"/>
      <c r="AK24" s="322"/>
    </row>
    <row r="25" spans="1:37" ht="15" customHeight="1">
      <c r="A25" s="867"/>
      <c r="B25" s="868"/>
      <c r="C25" s="48" t="s">
        <v>62</v>
      </c>
      <c r="D25" s="331" t="s">
        <v>220</v>
      </c>
      <c r="E25" s="85" t="s">
        <v>221</v>
      </c>
      <c r="F25" s="43"/>
      <c r="G25" s="43"/>
      <c r="H25" s="43"/>
      <c r="I25" s="43"/>
      <c r="J25" s="43"/>
      <c r="K25" s="43"/>
      <c r="L25" s="43"/>
      <c r="M25" s="44"/>
      <c r="N25" s="26"/>
      <c r="O25" s="30"/>
      <c r="P25" s="329"/>
      <c r="Q25" s="42">
        <v>10</v>
      </c>
      <c r="R25" s="43">
        <v>15</v>
      </c>
      <c r="S25" s="43">
        <v>45</v>
      </c>
      <c r="T25" s="43"/>
      <c r="U25" s="43"/>
      <c r="V25" s="43"/>
      <c r="W25" s="43"/>
      <c r="X25" s="44"/>
      <c r="Y25" s="126">
        <f t="shared" ref="Y25:Y30" si="2">SUM(Q25:X25)</f>
        <v>70</v>
      </c>
      <c r="Z25" s="30">
        <v>4</v>
      </c>
      <c r="AA25" s="127" t="s">
        <v>48</v>
      </c>
      <c r="AB25" s="39">
        <f t="shared" si="1"/>
        <v>70</v>
      </c>
      <c r="AC25" s="30">
        <f t="shared" si="1"/>
        <v>4</v>
      </c>
      <c r="AE25" s="322"/>
      <c r="AF25" s="322"/>
      <c r="AG25" s="322"/>
      <c r="AH25" s="322"/>
      <c r="AI25" s="322"/>
      <c r="AJ25" s="322"/>
      <c r="AK25" s="322"/>
    </row>
    <row r="26" spans="1:37" ht="15" customHeight="1">
      <c r="A26" s="867"/>
      <c r="B26" s="868"/>
      <c r="C26" s="48" t="s">
        <v>63</v>
      </c>
      <c r="D26" s="601" t="s">
        <v>222</v>
      </c>
      <c r="E26" s="602" t="s">
        <v>182</v>
      </c>
      <c r="F26" s="43">
        <v>8</v>
      </c>
      <c r="G26" s="43"/>
      <c r="H26" s="43">
        <v>6</v>
      </c>
      <c r="I26" s="43">
        <v>26</v>
      </c>
      <c r="J26" s="43"/>
      <c r="K26" s="43"/>
      <c r="L26" s="43"/>
      <c r="M26" s="44"/>
      <c r="N26" s="26">
        <f>SUM(F26:M26)</f>
        <v>40</v>
      </c>
      <c r="O26" s="30">
        <v>2</v>
      </c>
      <c r="P26" s="329"/>
      <c r="Q26" s="42">
        <v>8</v>
      </c>
      <c r="R26" s="43"/>
      <c r="S26" s="43">
        <v>6</v>
      </c>
      <c r="T26" s="43">
        <v>28</v>
      </c>
      <c r="U26" s="43"/>
      <c r="V26" s="43"/>
      <c r="W26" s="43"/>
      <c r="X26" s="44"/>
      <c r="Y26" s="126">
        <f t="shared" si="2"/>
        <v>42</v>
      </c>
      <c r="Z26" s="30">
        <v>2</v>
      </c>
      <c r="AA26" s="127" t="s">
        <v>48</v>
      </c>
      <c r="AB26" s="39">
        <f t="shared" si="1"/>
        <v>82</v>
      </c>
      <c r="AC26" s="30">
        <f t="shared" si="1"/>
        <v>4</v>
      </c>
      <c r="AE26" s="322"/>
      <c r="AF26" s="322"/>
      <c r="AG26" s="322"/>
      <c r="AH26" s="322"/>
      <c r="AI26" s="322"/>
      <c r="AJ26" s="322"/>
      <c r="AK26" s="322"/>
    </row>
    <row r="27" spans="1:37" ht="25.5">
      <c r="A27" s="867"/>
      <c r="B27" s="869" t="s">
        <v>110</v>
      </c>
      <c r="C27" s="48" t="s">
        <v>64</v>
      </c>
      <c r="D27" s="331" t="s">
        <v>184</v>
      </c>
      <c r="E27" s="603" t="s">
        <v>138</v>
      </c>
      <c r="F27" s="43">
        <v>10</v>
      </c>
      <c r="G27" s="43"/>
      <c r="H27" s="43">
        <v>13</v>
      </c>
      <c r="I27" s="43">
        <v>39</v>
      </c>
      <c r="J27" s="43"/>
      <c r="K27" s="43"/>
      <c r="L27" s="43"/>
      <c r="M27" s="44"/>
      <c r="N27" s="26">
        <f>SUM(F27:M27)</f>
        <v>62</v>
      </c>
      <c r="O27" s="30">
        <v>3</v>
      </c>
      <c r="P27" s="329" t="s">
        <v>48</v>
      </c>
      <c r="Q27" s="42">
        <v>10</v>
      </c>
      <c r="R27" s="43"/>
      <c r="S27" s="43">
        <v>7</v>
      </c>
      <c r="T27" s="43">
        <v>35</v>
      </c>
      <c r="U27" s="43"/>
      <c r="V27" s="43"/>
      <c r="W27" s="43"/>
      <c r="X27" s="44"/>
      <c r="Y27" s="126">
        <f t="shared" si="2"/>
        <v>52</v>
      </c>
      <c r="Z27" s="30">
        <v>3</v>
      </c>
      <c r="AA27" s="127" t="s">
        <v>48</v>
      </c>
      <c r="AB27" s="39">
        <f t="shared" si="1"/>
        <v>114</v>
      </c>
      <c r="AC27" s="30">
        <f t="shared" si="1"/>
        <v>6</v>
      </c>
      <c r="AE27" s="322"/>
      <c r="AF27" s="322"/>
      <c r="AG27" s="322"/>
      <c r="AH27" s="322"/>
      <c r="AI27" s="322"/>
      <c r="AJ27" s="322"/>
      <c r="AK27" s="322"/>
    </row>
    <row r="28" spans="1:37" ht="25.5">
      <c r="A28" s="867"/>
      <c r="B28" s="869"/>
      <c r="C28" s="48" t="s">
        <v>65</v>
      </c>
      <c r="D28" s="331" t="s">
        <v>223</v>
      </c>
      <c r="E28" s="604" t="s">
        <v>224</v>
      </c>
      <c r="F28" s="43">
        <v>9</v>
      </c>
      <c r="G28" s="43"/>
      <c r="H28" s="43">
        <v>7</v>
      </c>
      <c r="I28" s="43">
        <v>48</v>
      </c>
      <c r="J28" s="43"/>
      <c r="K28" s="43"/>
      <c r="L28" s="43"/>
      <c r="M28" s="44"/>
      <c r="N28" s="26">
        <f>SUM(F28:M28)</f>
        <v>64</v>
      </c>
      <c r="O28" s="30">
        <v>3</v>
      </c>
      <c r="P28" s="329" t="s">
        <v>48</v>
      </c>
      <c r="Q28" s="42">
        <v>6</v>
      </c>
      <c r="R28" s="43"/>
      <c r="S28" s="43">
        <v>7</v>
      </c>
      <c r="T28" s="43">
        <v>48</v>
      </c>
      <c r="U28" s="43"/>
      <c r="V28" s="43"/>
      <c r="W28" s="43"/>
      <c r="X28" s="44"/>
      <c r="Y28" s="126">
        <f t="shared" si="2"/>
        <v>61</v>
      </c>
      <c r="Z28" s="30">
        <v>3</v>
      </c>
      <c r="AA28" s="127" t="s">
        <v>48</v>
      </c>
      <c r="AB28" s="39">
        <f t="shared" si="1"/>
        <v>125</v>
      </c>
      <c r="AC28" s="30">
        <f t="shared" si="1"/>
        <v>6</v>
      </c>
      <c r="AE28" s="322"/>
      <c r="AF28" s="322"/>
      <c r="AG28" s="322"/>
      <c r="AH28" s="322"/>
      <c r="AI28" s="322"/>
      <c r="AJ28" s="322"/>
      <c r="AK28" s="322"/>
    </row>
    <row r="29" spans="1:37" ht="15" customHeight="1">
      <c r="A29" s="867"/>
      <c r="B29" s="869"/>
      <c r="C29" s="48" t="s">
        <v>66</v>
      </c>
      <c r="D29" s="331" t="s">
        <v>225</v>
      </c>
      <c r="E29" s="604" t="s">
        <v>226</v>
      </c>
      <c r="F29" s="43"/>
      <c r="G29" s="43"/>
      <c r="H29" s="43"/>
      <c r="I29" s="43"/>
      <c r="J29" s="43"/>
      <c r="K29" s="43"/>
      <c r="L29" s="43"/>
      <c r="M29" s="44"/>
      <c r="N29" s="26"/>
      <c r="O29" s="30"/>
      <c r="P29" s="329"/>
      <c r="Q29" s="42">
        <v>5</v>
      </c>
      <c r="R29" s="43"/>
      <c r="S29" s="43">
        <v>15</v>
      </c>
      <c r="T29" s="43">
        <v>45</v>
      </c>
      <c r="U29" s="43"/>
      <c r="V29" s="43"/>
      <c r="W29" s="43"/>
      <c r="X29" s="44"/>
      <c r="Y29" s="126">
        <f t="shared" si="2"/>
        <v>65</v>
      </c>
      <c r="Z29" s="30">
        <v>6</v>
      </c>
      <c r="AA29" s="127" t="s">
        <v>48</v>
      </c>
      <c r="AB29" s="39">
        <f t="shared" si="1"/>
        <v>65</v>
      </c>
      <c r="AC29" s="30">
        <f t="shared" si="1"/>
        <v>6</v>
      </c>
      <c r="AE29" s="322"/>
      <c r="AF29" s="322"/>
      <c r="AG29" s="322"/>
      <c r="AH29" s="322"/>
      <c r="AI29" s="322"/>
      <c r="AJ29" s="322"/>
      <c r="AK29" s="322"/>
    </row>
    <row r="30" spans="1:37" ht="15" customHeight="1">
      <c r="A30" s="867"/>
      <c r="B30" s="869"/>
      <c r="C30" s="48" t="s">
        <v>67</v>
      </c>
      <c r="D30" s="331" t="s">
        <v>227</v>
      </c>
      <c r="E30" s="439" t="s">
        <v>228</v>
      </c>
      <c r="F30" s="28"/>
      <c r="G30" s="28"/>
      <c r="H30" s="28"/>
      <c r="I30" s="28"/>
      <c r="J30" s="28"/>
      <c r="K30" s="28"/>
      <c r="L30" s="28"/>
      <c r="M30" s="29"/>
      <c r="N30" s="26"/>
      <c r="O30" s="30"/>
      <c r="P30" s="333"/>
      <c r="Q30" s="27"/>
      <c r="R30" s="28"/>
      <c r="S30" s="28">
        <v>10</v>
      </c>
      <c r="T30" s="28">
        <v>20</v>
      </c>
      <c r="U30" s="28"/>
      <c r="V30" s="28"/>
      <c r="W30" s="28"/>
      <c r="X30" s="29"/>
      <c r="Y30" s="82">
        <f t="shared" si="2"/>
        <v>30</v>
      </c>
      <c r="Z30" s="30">
        <v>1</v>
      </c>
      <c r="AA30" s="127" t="s">
        <v>48</v>
      </c>
      <c r="AB30" s="39">
        <f t="shared" si="1"/>
        <v>30</v>
      </c>
      <c r="AC30" s="30">
        <f t="shared" si="1"/>
        <v>1</v>
      </c>
      <c r="AE30" s="322"/>
      <c r="AF30" s="322"/>
      <c r="AG30" s="322"/>
      <c r="AH30" s="322"/>
      <c r="AI30" s="322"/>
      <c r="AJ30" s="322"/>
      <c r="AK30" s="322"/>
    </row>
    <row r="31" spans="1:37" ht="15" customHeight="1">
      <c r="A31" s="867"/>
      <c r="B31" s="869"/>
      <c r="C31" s="48" t="s">
        <v>68</v>
      </c>
      <c r="D31" s="331" t="s">
        <v>189</v>
      </c>
      <c r="E31" s="439" t="s">
        <v>130</v>
      </c>
      <c r="F31" s="28">
        <v>6</v>
      </c>
      <c r="G31" s="28"/>
      <c r="H31" s="28">
        <v>24</v>
      </c>
      <c r="I31" s="28"/>
      <c r="J31" s="28"/>
      <c r="K31" s="28"/>
      <c r="L31" s="28"/>
      <c r="M31" s="29"/>
      <c r="N31" s="26">
        <v>30</v>
      </c>
      <c r="O31" s="30">
        <v>1</v>
      </c>
      <c r="P31" s="329" t="s">
        <v>48</v>
      </c>
      <c r="Q31" s="27"/>
      <c r="R31" s="28"/>
      <c r="S31" s="28"/>
      <c r="T31" s="28"/>
      <c r="U31" s="28"/>
      <c r="V31" s="28"/>
      <c r="W31" s="28"/>
      <c r="X31" s="29"/>
      <c r="Y31" s="82"/>
      <c r="Z31" s="30"/>
      <c r="AA31" s="127"/>
      <c r="AB31" s="39">
        <f t="shared" si="1"/>
        <v>30</v>
      </c>
      <c r="AC31" s="30">
        <f t="shared" si="1"/>
        <v>1</v>
      </c>
      <c r="AE31" s="322"/>
      <c r="AF31" s="322"/>
      <c r="AG31" s="322"/>
      <c r="AH31" s="322"/>
      <c r="AI31" s="322"/>
      <c r="AJ31" s="322"/>
      <c r="AK31" s="322"/>
    </row>
    <row r="32" spans="1:37" ht="15" customHeight="1">
      <c r="A32" s="867"/>
      <c r="B32" s="870" t="s">
        <v>139</v>
      </c>
      <c r="C32" s="48" t="s">
        <v>69</v>
      </c>
      <c r="D32" s="331" t="s">
        <v>190</v>
      </c>
      <c r="E32" s="604" t="s">
        <v>191</v>
      </c>
      <c r="F32" s="43">
        <v>6</v>
      </c>
      <c r="G32" s="43"/>
      <c r="H32" s="43">
        <v>6</v>
      </c>
      <c r="I32" s="43">
        <v>30</v>
      </c>
      <c r="J32" s="43"/>
      <c r="K32" s="43"/>
      <c r="L32" s="43"/>
      <c r="M32" s="44"/>
      <c r="N32" s="26">
        <f>SUM(F32:M32)</f>
        <v>42</v>
      </c>
      <c r="O32" s="30">
        <v>2</v>
      </c>
      <c r="P32" s="329" t="s">
        <v>48</v>
      </c>
      <c r="Q32" s="42"/>
      <c r="R32" s="43"/>
      <c r="S32" s="43">
        <v>5</v>
      </c>
      <c r="T32" s="43">
        <v>25</v>
      </c>
      <c r="U32" s="43"/>
      <c r="V32" s="43"/>
      <c r="W32" s="43"/>
      <c r="X32" s="44"/>
      <c r="Y32" s="126">
        <f>SUM(Q32:X32)</f>
        <v>30</v>
      </c>
      <c r="Z32" s="30">
        <v>2</v>
      </c>
      <c r="AA32" s="127" t="s">
        <v>48</v>
      </c>
      <c r="AB32" s="39">
        <f t="shared" si="1"/>
        <v>72</v>
      </c>
      <c r="AC32" s="30">
        <f t="shared" si="1"/>
        <v>4</v>
      </c>
      <c r="AE32" s="322"/>
      <c r="AF32" s="322"/>
      <c r="AG32" s="322"/>
      <c r="AH32" s="322"/>
      <c r="AI32" s="322"/>
      <c r="AJ32" s="322"/>
      <c r="AK32" s="322"/>
    </row>
    <row r="33" spans="1:37" s="340" customFormat="1" ht="15" customHeight="1">
      <c r="A33" s="867"/>
      <c r="B33" s="870"/>
      <c r="C33" s="48" t="s">
        <v>70</v>
      </c>
      <c r="D33" s="331" t="s">
        <v>229</v>
      </c>
      <c r="E33" s="604" t="s">
        <v>193</v>
      </c>
      <c r="F33" s="43">
        <v>6</v>
      </c>
      <c r="G33" s="43"/>
      <c r="H33" s="43">
        <v>6</v>
      </c>
      <c r="I33" s="43">
        <v>30</v>
      </c>
      <c r="J33" s="43"/>
      <c r="K33" s="43"/>
      <c r="L33" s="43"/>
      <c r="M33" s="44"/>
      <c r="N33" s="26">
        <f>SUM(F33:M33)</f>
        <v>42</v>
      </c>
      <c r="O33" s="30">
        <v>2</v>
      </c>
      <c r="P33" s="329" t="s">
        <v>48</v>
      </c>
      <c r="Q33" s="42">
        <v>18</v>
      </c>
      <c r="R33" s="43"/>
      <c r="S33" s="43">
        <v>6</v>
      </c>
      <c r="T33" s="43">
        <v>30</v>
      </c>
      <c r="U33" s="43"/>
      <c r="V33" s="43"/>
      <c r="W33" s="43"/>
      <c r="X33" s="44"/>
      <c r="Y33" s="126">
        <f>SUM(Q33:X33)</f>
        <v>54</v>
      </c>
      <c r="Z33" s="30">
        <v>3</v>
      </c>
      <c r="AA33" s="127" t="s">
        <v>48</v>
      </c>
      <c r="AB33" s="39">
        <f t="shared" si="1"/>
        <v>96</v>
      </c>
      <c r="AC33" s="30">
        <f t="shared" si="1"/>
        <v>5</v>
      </c>
      <c r="AE33" s="346"/>
      <c r="AF33" s="346"/>
      <c r="AG33" s="346"/>
      <c r="AH33" s="346"/>
      <c r="AI33" s="346"/>
      <c r="AJ33" s="346"/>
      <c r="AK33" s="346"/>
    </row>
    <row r="34" spans="1:37" ht="15" customHeight="1">
      <c r="A34" s="853" t="s">
        <v>111</v>
      </c>
      <c r="B34" s="854"/>
      <c r="C34" s="48" t="s">
        <v>71</v>
      </c>
      <c r="D34" s="449" t="s">
        <v>230</v>
      </c>
      <c r="E34" s="605" t="s">
        <v>231</v>
      </c>
      <c r="F34" s="42"/>
      <c r="G34" s="43"/>
      <c r="H34" s="43">
        <v>20</v>
      </c>
      <c r="I34" s="43"/>
      <c r="J34" s="43"/>
      <c r="K34" s="43"/>
      <c r="L34" s="43"/>
      <c r="M34" s="44"/>
      <c r="N34" s="26">
        <f>SUM(F34:M34)</f>
        <v>20</v>
      </c>
      <c r="O34" s="30">
        <v>1</v>
      </c>
      <c r="P34" s="329" t="s">
        <v>48</v>
      </c>
      <c r="Q34" s="42"/>
      <c r="R34" s="43"/>
      <c r="S34" s="43"/>
      <c r="T34" s="43"/>
      <c r="U34" s="43"/>
      <c r="V34" s="43"/>
      <c r="W34" s="43"/>
      <c r="X34" s="44"/>
      <c r="Y34" s="126"/>
      <c r="Z34" s="30"/>
      <c r="AA34" s="127"/>
      <c r="AB34" s="39">
        <f t="shared" si="1"/>
        <v>20</v>
      </c>
      <c r="AC34" s="30">
        <f t="shared" si="1"/>
        <v>1</v>
      </c>
      <c r="AE34" s="321"/>
      <c r="AF34" s="321"/>
      <c r="AG34" s="321"/>
      <c r="AH34" s="321"/>
      <c r="AI34" s="321"/>
    </row>
    <row r="35" spans="1:37" ht="15" customHeight="1">
      <c r="A35" s="853"/>
      <c r="B35" s="854"/>
      <c r="C35" s="48" t="s">
        <v>72</v>
      </c>
      <c r="D35" s="595" t="s">
        <v>232</v>
      </c>
      <c r="E35" s="605" t="s">
        <v>231</v>
      </c>
      <c r="F35" s="596"/>
      <c r="G35" s="596"/>
      <c r="H35" s="596"/>
      <c r="I35" s="596"/>
      <c r="J35" s="596"/>
      <c r="K35" s="596"/>
      <c r="L35" s="596"/>
      <c r="M35" s="63"/>
      <c r="N35" s="26"/>
      <c r="O35" s="30"/>
      <c r="P35" s="333"/>
      <c r="Q35" s="332"/>
      <c r="R35" s="596"/>
      <c r="S35" s="596">
        <v>20</v>
      </c>
      <c r="T35" s="596"/>
      <c r="U35" s="596"/>
      <c r="V35" s="596"/>
      <c r="W35" s="596"/>
      <c r="X35" s="63"/>
      <c r="Y35" s="126">
        <f t="shared" ref="Y35" si="3">SUM(Q35:X35)</f>
        <v>20</v>
      </c>
      <c r="Z35" s="30">
        <v>1</v>
      </c>
      <c r="AA35" s="127" t="s">
        <v>48</v>
      </c>
      <c r="AB35" s="39">
        <f t="shared" si="1"/>
        <v>20</v>
      </c>
      <c r="AC35" s="30">
        <f t="shared" si="1"/>
        <v>1</v>
      </c>
      <c r="AE35" s="350"/>
      <c r="AF35" s="321"/>
      <c r="AG35" s="321"/>
      <c r="AH35" s="321"/>
      <c r="AI35" s="321"/>
    </row>
    <row r="36" spans="1:37" ht="15" customHeight="1">
      <c r="C36" s="48" t="s">
        <v>89</v>
      </c>
      <c r="D36" s="11" t="s">
        <v>233</v>
      </c>
      <c r="E36" s="737"/>
      <c r="F36" s="43">
        <v>10</v>
      </c>
      <c r="G36" s="43"/>
      <c r="H36" s="43"/>
      <c r="I36" s="43"/>
      <c r="J36" s="43"/>
      <c r="K36" s="43"/>
      <c r="L36" s="43"/>
      <c r="M36" s="44"/>
      <c r="N36" s="26">
        <f>SUM(F36:M36)</f>
        <v>10</v>
      </c>
      <c r="O36" s="30">
        <v>1</v>
      </c>
      <c r="P36" s="329" t="s">
        <v>48</v>
      </c>
      <c r="Q36" s="42"/>
      <c r="R36" s="43"/>
      <c r="S36" s="43"/>
      <c r="T36" s="43"/>
      <c r="U36" s="43"/>
      <c r="V36" s="43"/>
      <c r="W36" s="43"/>
      <c r="X36" s="44"/>
      <c r="Y36" s="126"/>
      <c r="Z36" s="30"/>
      <c r="AA36" s="127"/>
      <c r="AB36" s="39">
        <f t="shared" si="1"/>
        <v>10</v>
      </c>
      <c r="AC36" s="30">
        <f t="shared" si="1"/>
        <v>1</v>
      </c>
      <c r="AE36" s="350"/>
      <c r="AF36" s="322"/>
      <c r="AG36" s="322"/>
      <c r="AH36" s="322"/>
      <c r="AI36" s="322"/>
      <c r="AJ36" s="322"/>
      <c r="AK36" s="322"/>
    </row>
    <row r="37" spans="1:37" ht="15" customHeight="1" thickBot="1">
      <c r="A37" s="340"/>
      <c r="B37" s="340"/>
      <c r="C37" s="341" t="s">
        <v>142</v>
      </c>
      <c r="D37" s="342" t="s">
        <v>54</v>
      </c>
      <c r="E37" s="739" t="s">
        <v>191</v>
      </c>
      <c r="F37" s="31"/>
      <c r="G37" s="31"/>
      <c r="H37" s="31"/>
      <c r="I37" s="31"/>
      <c r="J37" s="31"/>
      <c r="K37" s="31"/>
      <c r="L37" s="31"/>
      <c r="M37" s="343"/>
      <c r="N37" s="499"/>
      <c r="O37" s="388"/>
      <c r="P37" s="344"/>
      <c r="Q37" s="345"/>
      <c r="R37" s="31"/>
      <c r="S37" s="31"/>
      <c r="T37" s="31"/>
      <c r="U37" s="31"/>
      <c r="V37" s="31">
        <v>120</v>
      </c>
      <c r="W37" s="31"/>
      <c r="X37" s="343"/>
      <c r="Y37" s="166">
        <f>SUM(Q37:X37)</f>
        <v>120</v>
      </c>
      <c r="Z37" s="606">
        <v>4</v>
      </c>
      <c r="AA37" s="607" t="s">
        <v>48</v>
      </c>
      <c r="AB37" s="608">
        <f t="shared" si="1"/>
        <v>120</v>
      </c>
      <c r="AC37" s="388">
        <f t="shared" si="1"/>
        <v>4</v>
      </c>
      <c r="AE37" s="322"/>
      <c r="AF37" s="322"/>
      <c r="AG37" s="322"/>
      <c r="AH37" s="322"/>
      <c r="AI37" s="322"/>
      <c r="AJ37" s="322"/>
      <c r="AK37" s="322"/>
    </row>
    <row r="38" spans="1:37" ht="18" customHeight="1" thickBot="1">
      <c r="C38" s="347"/>
      <c r="D38" s="36" t="s">
        <v>47</v>
      </c>
      <c r="E38" s="36"/>
      <c r="F38" s="33">
        <f>SUM(F24:F37)</f>
        <v>79</v>
      </c>
      <c r="G38" s="33">
        <f>SUM(G24:G37)</f>
        <v>0</v>
      </c>
      <c r="H38" s="33">
        <f>SUM(H24:H37)</f>
        <v>82</v>
      </c>
      <c r="I38" s="33">
        <f>SUM(I24:I37)</f>
        <v>273</v>
      </c>
      <c r="J38" s="33"/>
      <c r="K38" s="33"/>
      <c r="L38" s="33"/>
      <c r="M38" s="33"/>
      <c r="N38" s="69">
        <f>SUM(N18:N37)</f>
        <v>474</v>
      </c>
      <c r="O38" s="33">
        <f>SUM(O14:O37)</f>
        <v>33</v>
      </c>
      <c r="P38" s="97"/>
      <c r="Q38" s="33">
        <f>SUM(Q19:Q37)</f>
        <v>82</v>
      </c>
      <c r="R38" s="33">
        <f>SUM(R19:R37)</f>
        <v>15</v>
      </c>
      <c r="S38" s="33">
        <f>SUM(S19:S37)</f>
        <v>160</v>
      </c>
      <c r="T38" s="33">
        <f>SUM(T19:T37)</f>
        <v>287</v>
      </c>
      <c r="U38" s="33"/>
      <c r="V38" s="33">
        <f>SUM(V19:V37)</f>
        <v>120</v>
      </c>
      <c r="W38" s="33"/>
      <c r="X38" s="33"/>
      <c r="Y38" s="69">
        <f>SUM(Y18:Y37)</f>
        <v>664</v>
      </c>
      <c r="Z38" s="33">
        <f>SUM(Z18:Z37)</f>
        <v>35</v>
      </c>
      <c r="AA38" s="33"/>
      <c r="AB38" s="348">
        <f>SUM(AB18:AB37)</f>
        <v>1138</v>
      </c>
      <c r="AC38" s="98">
        <f>SUM(AC18:AC37)</f>
        <v>60</v>
      </c>
      <c r="AE38" s="322"/>
      <c r="AF38" s="322"/>
      <c r="AG38" s="322"/>
      <c r="AH38" s="322"/>
      <c r="AI38" s="322"/>
      <c r="AJ38" s="322"/>
      <c r="AK38" s="322"/>
    </row>
    <row r="39" spans="1:37" ht="14.25">
      <c r="C39" s="322"/>
      <c r="D39" s="349"/>
      <c r="E39" s="349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573">
        <v>1258</v>
      </c>
      <c r="AC39" s="350">
        <v>65</v>
      </c>
      <c r="AE39" s="322"/>
      <c r="AF39" s="322"/>
      <c r="AG39" s="322"/>
      <c r="AH39" s="322"/>
      <c r="AI39" s="322"/>
      <c r="AJ39" s="322"/>
      <c r="AK39" s="322"/>
    </row>
    <row r="40" spans="1:37" ht="15" thickBot="1">
      <c r="C40" s="322"/>
      <c r="D40" s="349"/>
      <c r="E40" s="349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574" t="s">
        <v>297</v>
      </c>
      <c r="AC40" s="322"/>
      <c r="AE40" s="322"/>
      <c r="AF40" s="322"/>
      <c r="AG40" s="322"/>
      <c r="AH40" s="322"/>
      <c r="AI40" s="322"/>
      <c r="AJ40" s="322"/>
      <c r="AK40" s="322"/>
    </row>
    <row r="41" spans="1:37" ht="14.25">
      <c r="C41" s="322"/>
      <c r="D41" s="6" t="s">
        <v>86</v>
      </c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E41" s="322"/>
      <c r="AF41" s="322"/>
      <c r="AG41" s="322"/>
      <c r="AH41" s="322"/>
      <c r="AI41" s="322"/>
      <c r="AJ41" s="322"/>
      <c r="AK41" s="322"/>
    </row>
    <row r="42" spans="1:37" ht="14.25">
      <c r="C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E42" s="322"/>
      <c r="AF42" s="322"/>
      <c r="AG42" s="322"/>
      <c r="AH42" s="322"/>
      <c r="AI42" s="322"/>
      <c r="AJ42" s="322"/>
      <c r="AK42" s="322"/>
    </row>
    <row r="43" spans="1:37" ht="14.25"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E43" s="322"/>
      <c r="AF43" s="322"/>
      <c r="AG43" s="322"/>
      <c r="AH43" s="322"/>
      <c r="AI43" s="322"/>
      <c r="AJ43" s="322"/>
      <c r="AK43" s="322"/>
    </row>
    <row r="44" spans="1:37" ht="14.25"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E44" s="322"/>
      <c r="AF44" s="322"/>
      <c r="AG44" s="322"/>
      <c r="AH44" s="322"/>
      <c r="AI44" s="322"/>
      <c r="AJ44" s="322"/>
      <c r="AK44" s="322"/>
    </row>
    <row r="45" spans="1:37" ht="14.25"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E45" s="322"/>
      <c r="AF45" s="322"/>
      <c r="AG45" s="322"/>
      <c r="AH45" s="322"/>
      <c r="AI45" s="322"/>
      <c r="AJ45" s="322"/>
      <c r="AK45" s="322"/>
    </row>
    <row r="46" spans="1:37" ht="14.25"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E46" s="322"/>
      <c r="AF46" s="322"/>
      <c r="AG46" s="322"/>
      <c r="AH46" s="322"/>
      <c r="AI46" s="322"/>
      <c r="AJ46" s="322"/>
      <c r="AK46" s="322"/>
    </row>
    <row r="47" spans="1:37" ht="14.25"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E47" s="322"/>
      <c r="AF47" s="322"/>
      <c r="AG47" s="322"/>
      <c r="AH47" s="322"/>
      <c r="AI47" s="322"/>
      <c r="AJ47" s="322"/>
      <c r="AK47" s="322"/>
    </row>
    <row r="48" spans="1:37" ht="14.25"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E48" s="322"/>
      <c r="AF48" s="322"/>
      <c r="AG48" s="322"/>
      <c r="AH48" s="322"/>
      <c r="AI48" s="322"/>
      <c r="AJ48" s="322"/>
      <c r="AK48" s="322"/>
    </row>
    <row r="49" spans="3:35" ht="18"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E49" s="321"/>
      <c r="AF49" s="321"/>
      <c r="AG49" s="321"/>
      <c r="AH49" s="321"/>
      <c r="AI49" s="321"/>
    </row>
    <row r="50" spans="3:35" ht="18"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E50" s="321"/>
      <c r="AF50" s="321"/>
      <c r="AG50" s="321"/>
      <c r="AH50" s="321"/>
      <c r="AI50" s="321"/>
    </row>
    <row r="51" spans="3:35" ht="18"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E51" s="321"/>
      <c r="AF51" s="321"/>
      <c r="AG51" s="321"/>
      <c r="AH51" s="321"/>
      <c r="AI51" s="321"/>
    </row>
    <row r="52" spans="3:35" ht="18"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E52" s="321"/>
      <c r="AF52" s="321"/>
      <c r="AG52" s="321"/>
      <c r="AH52" s="321"/>
      <c r="AI52" s="321"/>
    </row>
    <row r="53" spans="3:35" ht="18"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E53" s="321"/>
      <c r="AF53" s="321"/>
      <c r="AG53" s="321"/>
      <c r="AH53" s="321"/>
      <c r="AI53" s="321"/>
    </row>
    <row r="54" spans="3:35" ht="18"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E54" s="321"/>
      <c r="AF54" s="321"/>
      <c r="AG54" s="321"/>
      <c r="AH54" s="321"/>
      <c r="AI54" s="321"/>
    </row>
    <row r="55" spans="3:35" ht="18"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E55" s="321"/>
      <c r="AF55" s="321"/>
      <c r="AG55" s="321"/>
      <c r="AH55" s="321"/>
      <c r="AI55" s="321"/>
    </row>
    <row r="56" spans="3:35" ht="18"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E56" s="321"/>
      <c r="AF56" s="321"/>
      <c r="AG56" s="321"/>
      <c r="AH56" s="321"/>
      <c r="AI56" s="321"/>
    </row>
    <row r="57" spans="3:35" ht="18"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E57" s="321"/>
      <c r="AF57" s="321"/>
      <c r="AG57" s="321"/>
      <c r="AH57" s="321"/>
      <c r="AI57" s="321"/>
    </row>
    <row r="58" spans="3:35" ht="18"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E58" s="321"/>
      <c r="AF58" s="321"/>
      <c r="AG58" s="321"/>
      <c r="AH58" s="321"/>
      <c r="AI58" s="321"/>
    </row>
    <row r="59" spans="3:35" ht="18"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E59" s="321"/>
      <c r="AF59" s="321"/>
      <c r="AG59" s="321"/>
      <c r="AH59" s="321"/>
      <c r="AI59" s="321"/>
    </row>
    <row r="60" spans="3:35" ht="18"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E60" s="321"/>
      <c r="AF60" s="321"/>
      <c r="AG60" s="321"/>
      <c r="AH60" s="321"/>
      <c r="AI60" s="321"/>
    </row>
    <row r="61" spans="3:35" ht="18"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E61" s="321"/>
      <c r="AF61" s="321"/>
      <c r="AG61" s="321"/>
      <c r="AH61" s="321"/>
      <c r="AI61" s="321"/>
    </row>
    <row r="62" spans="3:35" ht="18"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E62" s="321"/>
      <c r="AF62" s="321"/>
      <c r="AG62" s="321"/>
      <c r="AH62" s="321"/>
      <c r="AI62" s="321"/>
    </row>
    <row r="63" spans="3:35" ht="18"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E63" s="321"/>
      <c r="AF63" s="321"/>
      <c r="AG63" s="321"/>
      <c r="AH63" s="321"/>
      <c r="AI63" s="321"/>
    </row>
    <row r="64" spans="3:35" ht="18"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E64" s="321"/>
      <c r="AF64" s="321"/>
      <c r="AG64" s="321"/>
      <c r="AH64" s="321"/>
      <c r="AI64" s="321"/>
    </row>
    <row r="65" spans="3:35" ht="18"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E65" s="321"/>
      <c r="AF65" s="321"/>
      <c r="AG65" s="321"/>
      <c r="AH65" s="321"/>
      <c r="AI65" s="321"/>
    </row>
    <row r="66" spans="3:35" ht="18"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E66" s="321"/>
      <c r="AF66" s="321"/>
      <c r="AG66" s="321"/>
      <c r="AH66" s="321"/>
      <c r="AI66" s="321"/>
    </row>
    <row r="67" spans="3:35" ht="18"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E67" s="321"/>
      <c r="AF67" s="321"/>
      <c r="AG67" s="321"/>
      <c r="AH67" s="321"/>
      <c r="AI67" s="321"/>
    </row>
    <row r="68" spans="3:35" ht="18"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E68" s="321"/>
      <c r="AF68" s="321"/>
      <c r="AG68" s="321"/>
      <c r="AH68" s="321"/>
      <c r="AI68" s="321"/>
    </row>
    <row r="69" spans="3:35" ht="18"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E69" s="321"/>
      <c r="AF69" s="321"/>
      <c r="AG69" s="321"/>
      <c r="AH69" s="321"/>
      <c r="AI69" s="321"/>
    </row>
    <row r="70" spans="3:35" ht="18"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E70" s="321"/>
      <c r="AF70" s="321"/>
      <c r="AG70" s="321"/>
      <c r="AH70" s="321"/>
      <c r="AI70" s="321"/>
    </row>
    <row r="71" spans="3:35" ht="18"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E71" s="321"/>
      <c r="AF71" s="321"/>
      <c r="AG71" s="321"/>
      <c r="AH71" s="321"/>
      <c r="AI71" s="321"/>
    </row>
    <row r="72" spans="3:35" ht="18"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E72" s="321"/>
      <c r="AF72" s="321"/>
      <c r="AG72" s="321"/>
      <c r="AH72" s="321"/>
      <c r="AI72" s="321"/>
    </row>
    <row r="73" spans="3:35" ht="18"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E73" s="321"/>
      <c r="AF73" s="321"/>
      <c r="AG73" s="321"/>
      <c r="AH73" s="321"/>
      <c r="AI73" s="321"/>
    </row>
    <row r="74" spans="3:35" ht="18"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E74" s="321"/>
      <c r="AF74" s="321"/>
      <c r="AG74" s="321"/>
      <c r="AH74" s="321"/>
      <c r="AI74" s="321"/>
    </row>
    <row r="75" spans="3:35" ht="18"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E75" s="321"/>
      <c r="AF75" s="321"/>
      <c r="AG75" s="321"/>
      <c r="AH75" s="321"/>
      <c r="AI75" s="321"/>
    </row>
    <row r="76" spans="3:35" ht="18"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E76" s="321"/>
      <c r="AF76" s="321"/>
      <c r="AG76" s="321"/>
      <c r="AH76" s="321"/>
      <c r="AI76" s="321"/>
    </row>
    <row r="77" spans="3:35" ht="18"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E77" s="321"/>
      <c r="AF77" s="321"/>
      <c r="AG77" s="321"/>
      <c r="AH77" s="321"/>
      <c r="AI77" s="321"/>
    </row>
    <row r="78" spans="3:35" ht="18"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E78" s="321"/>
      <c r="AF78" s="321"/>
      <c r="AG78" s="321"/>
      <c r="AH78" s="321"/>
      <c r="AI78" s="321"/>
    </row>
    <row r="79" spans="3:35" ht="18"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E79" s="321"/>
      <c r="AF79" s="321"/>
      <c r="AG79" s="321"/>
      <c r="AH79" s="321"/>
      <c r="AI79" s="321"/>
    </row>
    <row r="80" spans="3:35" ht="18"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E80" s="321"/>
      <c r="AF80" s="321"/>
      <c r="AG80" s="321"/>
      <c r="AH80" s="321"/>
      <c r="AI80" s="321"/>
    </row>
    <row r="81" spans="3:35" ht="18"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E81" s="321"/>
      <c r="AF81" s="321"/>
      <c r="AG81" s="321"/>
      <c r="AH81" s="321"/>
      <c r="AI81" s="321"/>
    </row>
    <row r="82" spans="3:35" ht="18"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E82" s="321"/>
      <c r="AF82" s="321"/>
      <c r="AG82" s="321"/>
      <c r="AH82" s="321"/>
      <c r="AI82" s="321"/>
    </row>
    <row r="83" spans="3:35" ht="18"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E83" s="321"/>
      <c r="AF83" s="321"/>
      <c r="AG83" s="321"/>
      <c r="AH83" s="321"/>
      <c r="AI83" s="321"/>
    </row>
    <row r="84" spans="3:35" ht="18"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E84" s="321"/>
      <c r="AF84" s="321"/>
      <c r="AG84" s="321"/>
      <c r="AH84" s="321"/>
      <c r="AI84" s="321"/>
    </row>
    <row r="85" spans="3:35" ht="18"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E85" s="321"/>
      <c r="AF85" s="321"/>
      <c r="AG85" s="321"/>
      <c r="AH85" s="321"/>
      <c r="AI85" s="321"/>
    </row>
    <row r="86" spans="3:35" ht="18"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E86" s="321"/>
      <c r="AF86" s="321"/>
      <c r="AG86" s="321"/>
      <c r="AH86" s="321"/>
      <c r="AI86" s="321"/>
    </row>
    <row r="87" spans="3:35" ht="18"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E87" s="321"/>
      <c r="AF87" s="321"/>
      <c r="AG87" s="321"/>
      <c r="AH87" s="321"/>
      <c r="AI87" s="321"/>
    </row>
    <row r="88" spans="3:35" ht="18"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E88" s="321"/>
      <c r="AF88" s="321"/>
      <c r="AG88" s="321"/>
      <c r="AH88" s="321"/>
      <c r="AI88" s="321"/>
    </row>
    <row r="89" spans="3:35" ht="18"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E89" s="321"/>
      <c r="AF89" s="321"/>
      <c r="AG89" s="321"/>
      <c r="AH89" s="321"/>
      <c r="AI89" s="321"/>
    </row>
    <row r="90" spans="3:35" ht="18"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1"/>
      <c r="AB90" s="321"/>
      <c r="AC90" s="321"/>
      <c r="AE90" s="321"/>
      <c r="AF90" s="321"/>
      <c r="AG90" s="321"/>
      <c r="AH90" s="321"/>
      <c r="AI90" s="321"/>
    </row>
    <row r="91" spans="3:35" ht="18"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E91" s="321"/>
      <c r="AF91" s="321"/>
      <c r="AG91" s="321"/>
      <c r="AH91" s="321"/>
      <c r="AI91" s="321"/>
    </row>
    <row r="92" spans="3:35" ht="18"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E92" s="321"/>
      <c r="AF92" s="321"/>
      <c r="AG92" s="321"/>
      <c r="AH92" s="321"/>
      <c r="AI92" s="321"/>
    </row>
    <row r="93" spans="3:35" ht="18"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E93" s="321"/>
      <c r="AF93" s="321"/>
      <c r="AG93" s="321"/>
      <c r="AH93" s="321"/>
      <c r="AI93" s="321"/>
    </row>
    <row r="94" spans="3:35" ht="18"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E94" s="321"/>
      <c r="AF94" s="321"/>
      <c r="AG94" s="321"/>
      <c r="AH94" s="321"/>
      <c r="AI94" s="321"/>
    </row>
    <row r="95" spans="3:35" ht="18"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E95" s="321"/>
      <c r="AF95" s="321"/>
      <c r="AG95" s="321"/>
      <c r="AH95" s="321"/>
      <c r="AI95" s="321"/>
    </row>
    <row r="96" spans="3:35" ht="18"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E96" s="321"/>
      <c r="AF96" s="321"/>
      <c r="AG96" s="321"/>
      <c r="AH96" s="321"/>
      <c r="AI96" s="321"/>
    </row>
    <row r="97" spans="3:35" ht="18"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E97" s="321"/>
      <c r="AF97" s="321"/>
      <c r="AG97" s="321"/>
      <c r="AH97" s="321"/>
      <c r="AI97" s="321"/>
    </row>
    <row r="98" spans="3:35" ht="18"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E98" s="321"/>
      <c r="AF98" s="321"/>
      <c r="AG98" s="321"/>
      <c r="AH98" s="321"/>
      <c r="AI98" s="321"/>
    </row>
    <row r="99" spans="3:35" ht="18"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E99" s="321"/>
      <c r="AF99" s="321"/>
      <c r="AG99" s="321"/>
      <c r="AH99" s="321"/>
      <c r="AI99" s="321"/>
    </row>
    <row r="100" spans="3:35" ht="18"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E100" s="321"/>
      <c r="AF100" s="321"/>
      <c r="AG100" s="321"/>
      <c r="AH100" s="321"/>
      <c r="AI100" s="321"/>
    </row>
    <row r="101" spans="3:35" ht="18"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E101" s="321"/>
      <c r="AF101" s="321"/>
      <c r="AG101" s="321"/>
      <c r="AH101" s="321"/>
      <c r="AI101" s="321"/>
    </row>
    <row r="102" spans="3:35" ht="18"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E102" s="321"/>
      <c r="AF102" s="321"/>
      <c r="AG102" s="321"/>
      <c r="AH102" s="321"/>
      <c r="AI102" s="321"/>
    </row>
    <row r="103" spans="3:35" ht="18"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E103" s="321"/>
      <c r="AF103" s="321"/>
      <c r="AG103" s="321"/>
      <c r="AH103" s="321"/>
      <c r="AI103" s="321"/>
    </row>
    <row r="104" spans="3:35" ht="18"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E104" s="321"/>
      <c r="AF104" s="321"/>
      <c r="AG104" s="321"/>
      <c r="AH104" s="321"/>
      <c r="AI104" s="321"/>
    </row>
    <row r="105" spans="3:35" ht="18"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E105" s="321"/>
      <c r="AF105" s="321"/>
      <c r="AG105" s="321"/>
      <c r="AH105" s="321"/>
      <c r="AI105" s="321"/>
    </row>
    <row r="106" spans="3:35" ht="18"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  <c r="AB106" s="321"/>
      <c r="AC106" s="321"/>
      <c r="AE106" s="321"/>
      <c r="AF106" s="321"/>
      <c r="AG106" s="321"/>
      <c r="AH106" s="321"/>
      <c r="AI106" s="321"/>
    </row>
    <row r="107" spans="3:35" ht="18"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E107" s="321"/>
      <c r="AF107" s="321"/>
      <c r="AG107" s="321"/>
      <c r="AH107" s="321"/>
      <c r="AI107" s="321"/>
    </row>
    <row r="108" spans="3:35" ht="18"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1"/>
      <c r="AB108" s="321"/>
      <c r="AC108" s="321"/>
      <c r="AE108" s="321"/>
      <c r="AF108" s="321"/>
      <c r="AG108" s="321"/>
      <c r="AH108" s="321"/>
      <c r="AI108" s="321"/>
    </row>
    <row r="109" spans="3:35" ht="18"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E109" s="321"/>
      <c r="AF109" s="321"/>
      <c r="AG109" s="321"/>
      <c r="AH109" s="321"/>
      <c r="AI109" s="321"/>
    </row>
    <row r="110" spans="3:35" ht="18"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E110" s="321"/>
      <c r="AF110" s="321"/>
      <c r="AG110" s="321"/>
      <c r="AH110" s="321"/>
      <c r="AI110" s="321"/>
    </row>
    <row r="111" spans="3:35" ht="18"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E111" s="321"/>
      <c r="AF111" s="321"/>
      <c r="AG111" s="321"/>
      <c r="AH111" s="321"/>
      <c r="AI111" s="321"/>
    </row>
    <row r="112" spans="3:35" ht="18"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E112" s="321"/>
      <c r="AF112" s="321"/>
      <c r="AG112" s="321"/>
      <c r="AH112" s="321"/>
      <c r="AI112" s="321"/>
    </row>
    <row r="113" spans="3:35" ht="18"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E113" s="321"/>
      <c r="AF113" s="321"/>
      <c r="AG113" s="321"/>
      <c r="AH113" s="321"/>
      <c r="AI113" s="321"/>
    </row>
    <row r="114" spans="3:35" ht="18"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E114" s="321"/>
      <c r="AF114" s="321"/>
      <c r="AG114" s="321"/>
      <c r="AH114" s="321"/>
      <c r="AI114" s="321"/>
    </row>
    <row r="115" spans="3:35" ht="18"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E115" s="321"/>
      <c r="AF115" s="321"/>
      <c r="AG115" s="321"/>
      <c r="AH115" s="321"/>
      <c r="AI115" s="321"/>
    </row>
    <row r="116" spans="3:35" ht="18"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E116" s="321"/>
      <c r="AF116" s="321"/>
      <c r="AG116" s="321"/>
      <c r="AH116" s="321"/>
      <c r="AI116" s="321"/>
    </row>
    <row r="117" spans="3:35" ht="18"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E117" s="321"/>
      <c r="AF117" s="321"/>
      <c r="AG117" s="321"/>
      <c r="AH117" s="321"/>
      <c r="AI117" s="321"/>
    </row>
    <row r="118" spans="3:35" ht="18"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E118" s="321"/>
      <c r="AF118" s="321"/>
      <c r="AG118" s="321"/>
      <c r="AH118" s="321"/>
      <c r="AI118" s="321"/>
    </row>
    <row r="119" spans="3:35" ht="18"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E119" s="321"/>
      <c r="AF119" s="321"/>
      <c r="AG119" s="321"/>
      <c r="AH119" s="321"/>
      <c r="AI119" s="321"/>
    </row>
    <row r="120" spans="3:35" ht="18"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  <c r="AC120" s="321"/>
      <c r="AE120" s="321"/>
      <c r="AF120" s="321"/>
      <c r="AG120" s="321"/>
      <c r="AH120" s="321"/>
      <c r="AI120" s="321"/>
    </row>
    <row r="121" spans="3:35" ht="18"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E121" s="321"/>
      <c r="AF121" s="321"/>
      <c r="AG121" s="321"/>
      <c r="AH121" s="321"/>
      <c r="AI121" s="321"/>
    </row>
    <row r="122" spans="3:35" ht="18"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E122" s="321"/>
      <c r="AF122" s="321"/>
      <c r="AG122" s="321"/>
      <c r="AH122" s="321"/>
      <c r="AI122" s="321"/>
    </row>
    <row r="123" spans="3:35" ht="18"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E123" s="321"/>
      <c r="AF123" s="321"/>
      <c r="AG123" s="321"/>
      <c r="AH123" s="321"/>
      <c r="AI123" s="321"/>
    </row>
    <row r="124" spans="3:35" ht="18"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E124" s="321"/>
      <c r="AF124" s="321"/>
      <c r="AG124" s="321"/>
      <c r="AH124" s="321"/>
      <c r="AI124" s="321"/>
    </row>
    <row r="125" spans="3:35" ht="18"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  <c r="AC125" s="321"/>
      <c r="AE125" s="321"/>
      <c r="AF125" s="321"/>
      <c r="AG125" s="321"/>
      <c r="AH125" s="321"/>
      <c r="AI125" s="321"/>
    </row>
    <row r="126" spans="3:35" ht="18"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E126" s="321"/>
      <c r="AF126" s="321"/>
      <c r="AG126" s="321"/>
      <c r="AH126" s="321"/>
      <c r="AI126" s="321"/>
    </row>
    <row r="127" spans="3:35" ht="18"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E127" s="321"/>
      <c r="AF127" s="321"/>
      <c r="AG127" s="321"/>
      <c r="AH127" s="321"/>
      <c r="AI127" s="321"/>
    </row>
    <row r="128" spans="3:35" ht="18"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E128" s="321"/>
      <c r="AF128" s="321"/>
      <c r="AG128" s="321"/>
      <c r="AH128" s="321"/>
      <c r="AI128" s="321"/>
    </row>
    <row r="129" spans="3:35" ht="18"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1"/>
      <c r="AB129" s="321"/>
      <c r="AC129" s="321"/>
      <c r="AE129" s="321"/>
      <c r="AF129" s="321"/>
      <c r="AG129" s="321"/>
      <c r="AH129" s="321"/>
      <c r="AI129" s="321"/>
    </row>
    <row r="130" spans="3:35" ht="18">
      <c r="C130" s="321"/>
      <c r="D130" s="321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21"/>
      <c r="AB130" s="321"/>
      <c r="AC130" s="321"/>
      <c r="AE130" s="321"/>
      <c r="AF130" s="321"/>
      <c r="AG130" s="321"/>
      <c r="AH130" s="321"/>
      <c r="AI130" s="321"/>
    </row>
    <row r="131" spans="3:35" ht="18">
      <c r="C131" s="321"/>
      <c r="D131" s="321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21"/>
      <c r="AB131" s="321"/>
      <c r="AC131" s="321"/>
      <c r="AE131" s="321"/>
      <c r="AF131" s="321"/>
      <c r="AG131" s="321"/>
      <c r="AH131" s="321"/>
      <c r="AI131" s="321"/>
    </row>
    <row r="132" spans="3:35" ht="18">
      <c r="C132" s="321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E132" s="321"/>
      <c r="AF132" s="321"/>
      <c r="AG132" s="321"/>
      <c r="AH132" s="321"/>
      <c r="AI132" s="321"/>
    </row>
    <row r="133" spans="3:35" ht="18"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21"/>
      <c r="AB133" s="321"/>
      <c r="AC133" s="321"/>
      <c r="AE133" s="321"/>
      <c r="AF133" s="321"/>
      <c r="AG133" s="321"/>
      <c r="AH133" s="321"/>
      <c r="AI133" s="321"/>
    </row>
    <row r="134" spans="3:35" ht="18"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E134" s="321"/>
      <c r="AF134" s="321"/>
      <c r="AG134" s="321"/>
      <c r="AH134" s="321"/>
      <c r="AI134" s="321"/>
    </row>
    <row r="135" spans="3:35" ht="18"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E135" s="321"/>
      <c r="AF135" s="321"/>
      <c r="AG135" s="321"/>
      <c r="AH135" s="321"/>
      <c r="AI135" s="321"/>
    </row>
    <row r="136" spans="3:35" ht="18"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E136" s="321"/>
      <c r="AF136" s="321"/>
      <c r="AG136" s="321"/>
      <c r="AH136" s="321"/>
      <c r="AI136" s="321"/>
    </row>
    <row r="137" spans="3:35" ht="18"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1"/>
      <c r="T137" s="321"/>
      <c r="U137" s="321"/>
      <c r="V137" s="321"/>
      <c r="W137" s="321"/>
      <c r="X137" s="321"/>
      <c r="Y137" s="321"/>
      <c r="Z137" s="321"/>
      <c r="AA137" s="321"/>
      <c r="AB137" s="321"/>
      <c r="AC137" s="321"/>
      <c r="AE137" s="321"/>
      <c r="AF137" s="321"/>
      <c r="AG137" s="321"/>
      <c r="AH137" s="321"/>
      <c r="AI137" s="321"/>
    </row>
    <row r="138" spans="3:35" ht="18"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E138" s="321"/>
      <c r="AF138" s="321"/>
      <c r="AG138" s="321"/>
      <c r="AH138" s="321"/>
      <c r="AI138" s="321"/>
    </row>
    <row r="139" spans="3:35" ht="18"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E139" s="321"/>
      <c r="AF139" s="321"/>
      <c r="AG139" s="321"/>
      <c r="AH139" s="321"/>
      <c r="AI139" s="321"/>
    </row>
    <row r="140" spans="3:35" ht="18"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E140" s="321"/>
      <c r="AF140" s="321"/>
      <c r="AG140" s="321"/>
      <c r="AH140" s="321"/>
      <c r="AI140" s="321"/>
    </row>
    <row r="141" spans="3:35" ht="18"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E141" s="321"/>
      <c r="AF141" s="321"/>
      <c r="AG141" s="321"/>
      <c r="AH141" s="321"/>
      <c r="AI141" s="321"/>
    </row>
    <row r="142" spans="3:35" ht="18"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E142" s="321"/>
      <c r="AF142" s="321"/>
      <c r="AG142" s="321"/>
      <c r="AH142" s="321"/>
      <c r="AI142" s="321"/>
    </row>
    <row r="143" spans="3:35" ht="18"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AE143" s="321"/>
      <c r="AF143" s="321"/>
      <c r="AG143" s="321"/>
      <c r="AH143" s="321"/>
      <c r="AI143" s="321"/>
    </row>
    <row r="144" spans="3:35" ht="18"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E144" s="321"/>
      <c r="AF144" s="321"/>
      <c r="AG144" s="321"/>
      <c r="AH144" s="321"/>
      <c r="AI144" s="321"/>
    </row>
    <row r="145" spans="3:35" ht="18"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E145" s="321"/>
      <c r="AF145" s="321"/>
      <c r="AG145" s="321"/>
      <c r="AH145" s="321"/>
      <c r="AI145" s="321"/>
    </row>
    <row r="146" spans="3:35" ht="18"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E146" s="321"/>
      <c r="AF146" s="321"/>
      <c r="AG146" s="321"/>
      <c r="AH146" s="321"/>
      <c r="AI146" s="321"/>
    </row>
    <row r="147" spans="3:35" ht="18"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E147" s="321"/>
      <c r="AF147" s="321"/>
      <c r="AG147" s="321"/>
      <c r="AH147" s="321"/>
      <c r="AI147" s="321"/>
    </row>
    <row r="148" spans="3:35" ht="18"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E148" s="321"/>
      <c r="AF148" s="321"/>
      <c r="AG148" s="321"/>
      <c r="AH148" s="321"/>
      <c r="AI148" s="321"/>
    </row>
    <row r="149" spans="3:35" ht="18">
      <c r="C149" s="321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1"/>
      <c r="AB149" s="321"/>
      <c r="AC149" s="321"/>
      <c r="AE149" s="321"/>
      <c r="AF149" s="321"/>
      <c r="AG149" s="321"/>
      <c r="AH149" s="321"/>
      <c r="AI149" s="321"/>
    </row>
    <row r="150" spans="3:35" ht="18"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E150" s="321"/>
      <c r="AF150" s="321"/>
      <c r="AG150" s="321"/>
      <c r="AH150" s="321"/>
      <c r="AI150" s="321"/>
    </row>
    <row r="151" spans="3:35" ht="18"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1"/>
      <c r="AB151" s="321"/>
      <c r="AC151" s="321"/>
      <c r="AE151" s="321"/>
      <c r="AF151" s="321"/>
      <c r="AG151" s="321"/>
      <c r="AH151" s="321"/>
      <c r="AI151" s="321"/>
    </row>
    <row r="152" spans="3:35" ht="18"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  <c r="AA152" s="321"/>
      <c r="AB152" s="321"/>
      <c r="AC152" s="321"/>
    </row>
    <row r="153" spans="3:35" ht="18">
      <c r="C153" s="321"/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  <c r="Z153" s="321"/>
      <c r="AA153" s="321"/>
      <c r="AB153" s="321"/>
      <c r="AC153" s="321"/>
    </row>
    <row r="154" spans="3:35" ht="18"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  <c r="Z154" s="321"/>
      <c r="AA154" s="321"/>
      <c r="AB154" s="321"/>
      <c r="AC154" s="321"/>
    </row>
    <row r="155" spans="3:35" ht="18">
      <c r="C155" s="321"/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  <c r="AA155" s="321"/>
      <c r="AB155" s="321"/>
      <c r="AC155" s="321"/>
    </row>
  </sheetData>
  <mergeCells count="27">
    <mergeCell ref="AC10:AC12"/>
    <mergeCell ref="F11:O11"/>
    <mergeCell ref="Q11:AA11"/>
    <mergeCell ref="C13:AC13"/>
    <mergeCell ref="A14:A16"/>
    <mergeCell ref="B14:B15"/>
    <mergeCell ref="C10:C12"/>
    <mergeCell ref="D10:D12"/>
    <mergeCell ref="E10:E12"/>
    <mergeCell ref="F10:AA10"/>
    <mergeCell ref="AB10:AB12"/>
    <mergeCell ref="A34:B35"/>
    <mergeCell ref="Q1:T1"/>
    <mergeCell ref="Q2:T2"/>
    <mergeCell ref="Q3:T3"/>
    <mergeCell ref="Q4:T4"/>
    <mergeCell ref="Q5:T5"/>
    <mergeCell ref="Q6:T6"/>
    <mergeCell ref="Q7:T7"/>
    <mergeCell ref="Q8:T8"/>
    <mergeCell ref="D17:E17"/>
    <mergeCell ref="A18:B19"/>
    <mergeCell ref="A20:B23"/>
    <mergeCell ref="A24:A33"/>
    <mergeCell ref="B24:B26"/>
    <mergeCell ref="B27:B31"/>
    <mergeCell ref="B32:B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1"/>
  <sheetViews>
    <sheetView zoomScale="85" zoomScaleNormal="85" workbookViewId="0">
      <selection activeCell="C22" sqref="C22"/>
    </sheetView>
  </sheetViews>
  <sheetFormatPr defaultRowHeight="12.75"/>
  <cols>
    <col min="1" max="1" width="5.140625" style="6" customWidth="1"/>
    <col min="2" max="2" width="26.28515625" style="6" bestFit="1" customWidth="1"/>
    <col min="3" max="3" width="38.85546875" style="6" customWidth="1"/>
    <col min="4" max="11" width="5.42578125" style="6" customWidth="1"/>
    <col min="12" max="12" width="7.42578125" style="6" bestFit="1" customWidth="1"/>
    <col min="13" max="20" width="5.140625" style="6" customWidth="1"/>
    <col min="21" max="21" width="9.5703125" style="6" bestFit="1" customWidth="1"/>
    <col min="22" max="16384" width="9.140625" style="6"/>
  </cols>
  <sheetData>
    <row r="1" spans="1:21" ht="30.75" thickBot="1">
      <c r="B1" s="351" t="s">
        <v>81</v>
      </c>
      <c r="C1" s="352" t="s">
        <v>42</v>
      </c>
      <c r="L1" s="467" t="s">
        <v>20</v>
      </c>
      <c r="M1" s="842" t="s">
        <v>25</v>
      </c>
      <c r="N1" s="843"/>
      <c r="O1" s="843"/>
      <c r="P1" s="844"/>
    </row>
    <row r="2" spans="1:21">
      <c r="B2" s="611" t="s">
        <v>82</v>
      </c>
      <c r="C2" s="612" t="s">
        <v>43</v>
      </c>
      <c r="L2" s="467" t="s">
        <v>4</v>
      </c>
      <c r="M2" s="842" t="s">
        <v>24</v>
      </c>
      <c r="N2" s="843"/>
      <c r="O2" s="843"/>
      <c r="P2" s="844"/>
    </row>
    <row r="3" spans="1:21">
      <c r="B3" s="7" t="s">
        <v>41</v>
      </c>
      <c r="C3" s="8"/>
      <c r="L3" s="467" t="s">
        <v>21</v>
      </c>
      <c r="M3" s="842" t="s">
        <v>26</v>
      </c>
      <c r="N3" s="843"/>
      <c r="O3" s="843"/>
      <c r="P3" s="844"/>
    </row>
    <row r="4" spans="1:21">
      <c r="B4" s="7" t="s">
        <v>37</v>
      </c>
      <c r="C4" s="8" t="s">
        <v>40</v>
      </c>
      <c r="L4" s="467" t="s">
        <v>22</v>
      </c>
      <c r="M4" s="842" t="s">
        <v>27</v>
      </c>
      <c r="N4" s="843"/>
      <c r="O4" s="843"/>
      <c r="P4" s="844"/>
    </row>
    <row r="5" spans="1:21">
      <c r="B5" s="7" t="s">
        <v>35</v>
      </c>
      <c r="C5" s="8" t="s">
        <v>87</v>
      </c>
      <c r="E5" s="6" t="s">
        <v>258</v>
      </c>
      <c r="L5" s="467" t="s">
        <v>30</v>
      </c>
      <c r="M5" s="842" t="s">
        <v>31</v>
      </c>
      <c r="N5" s="843"/>
      <c r="O5" s="843"/>
      <c r="P5" s="844"/>
    </row>
    <row r="6" spans="1:21">
      <c r="B6" s="7" t="s">
        <v>36</v>
      </c>
      <c r="C6" s="8" t="s">
        <v>39</v>
      </c>
      <c r="E6" s="6" t="s">
        <v>112</v>
      </c>
      <c r="L6" s="467" t="s">
        <v>29</v>
      </c>
      <c r="M6" s="842" t="s">
        <v>28</v>
      </c>
      <c r="N6" s="843"/>
      <c r="O6" s="843"/>
      <c r="P6" s="844"/>
    </row>
    <row r="7" spans="1:21">
      <c r="B7" s="7" t="s">
        <v>34</v>
      </c>
      <c r="C7" s="494" t="s">
        <v>206</v>
      </c>
      <c r="L7" s="467" t="s">
        <v>5</v>
      </c>
      <c r="M7" s="842" t="s">
        <v>3</v>
      </c>
      <c r="N7" s="843"/>
      <c r="O7" s="843"/>
      <c r="P7" s="844"/>
    </row>
    <row r="8" spans="1:21" ht="13.5" thickBot="1">
      <c r="B8" s="9" t="s">
        <v>33</v>
      </c>
      <c r="C8" s="52" t="s">
        <v>298</v>
      </c>
      <c r="L8" s="467" t="s">
        <v>32</v>
      </c>
      <c r="M8" s="842" t="s">
        <v>23</v>
      </c>
      <c r="N8" s="843"/>
      <c r="O8" s="843"/>
      <c r="P8" s="844"/>
    </row>
    <row r="9" spans="1:21" ht="13.5" thickBot="1">
      <c r="B9" s="353"/>
      <c r="C9" s="354"/>
    </row>
    <row r="10" spans="1:21" ht="13.5" customHeight="1">
      <c r="A10" s="880" t="s">
        <v>83</v>
      </c>
      <c r="B10" s="883" t="s">
        <v>53</v>
      </c>
      <c r="C10" s="883" t="s">
        <v>17</v>
      </c>
      <c r="D10" s="887" t="s">
        <v>18</v>
      </c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8"/>
    </row>
    <row r="11" spans="1:21" ht="13.5" thickBot="1">
      <c r="A11" s="881"/>
      <c r="B11" s="884"/>
      <c r="C11" s="884"/>
      <c r="D11" s="889" t="s">
        <v>234</v>
      </c>
      <c r="E11" s="889"/>
      <c r="F11" s="889"/>
      <c r="G11" s="889"/>
      <c r="H11" s="889"/>
      <c r="I11" s="889"/>
      <c r="J11" s="889"/>
      <c r="K11" s="889"/>
      <c r="L11" s="889"/>
      <c r="M11" s="889" t="s">
        <v>235</v>
      </c>
      <c r="N11" s="889"/>
      <c r="O11" s="889"/>
      <c r="P11" s="889"/>
      <c r="Q11" s="889"/>
      <c r="R11" s="889"/>
      <c r="S11" s="889"/>
      <c r="T11" s="889"/>
      <c r="U11" s="890"/>
    </row>
    <row r="12" spans="1:21" ht="102" thickBot="1">
      <c r="A12" s="882"/>
      <c r="B12" s="885"/>
      <c r="C12" s="886"/>
      <c r="D12" s="21" t="s">
        <v>20</v>
      </c>
      <c r="E12" s="355" t="s">
        <v>4</v>
      </c>
      <c r="F12" s="356" t="s">
        <v>21</v>
      </c>
      <c r="G12" s="357" t="s">
        <v>22</v>
      </c>
      <c r="H12" s="21" t="s">
        <v>79</v>
      </c>
      <c r="I12" s="70" t="s">
        <v>80</v>
      </c>
      <c r="J12" s="358" t="s">
        <v>19</v>
      </c>
      <c r="K12" s="21" t="s">
        <v>1</v>
      </c>
      <c r="L12" s="73" t="s">
        <v>44</v>
      </c>
      <c r="M12" s="355" t="s">
        <v>20</v>
      </c>
      <c r="N12" s="355" t="s">
        <v>4</v>
      </c>
      <c r="O12" s="355" t="s">
        <v>21</v>
      </c>
      <c r="P12" s="21" t="s">
        <v>22</v>
      </c>
      <c r="Q12" s="359" t="s">
        <v>79</v>
      </c>
      <c r="R12" s="21" t="s">
        <v>80</v>
      </c>
      <c r="S12" s="358" t="s">
        <v>19</v>
      </c>
      <c r="T12" s="21" t="s">
        <v>1</v>
      </c>
      <c r="U12" s="360" t="s">
        <v>44</v>
      </c>
    </row>
    <row r="13" spans="1:21" ht="15" customHeight="1">
      <c r="A13" s="361" t="s">
        <v>55</v>
      </c>
      <c r="B13" s="334" t="s">
        <v>236</v>
      </c>
      <c r="C13" s="738" t="s">
        <v>237</v>
      </c>
      <c r="D13" s="875">
        <v>10</v>
      </c>
      <c r="E13" s="335"/>
      <c r="F13" s="335"/>
      <c r="G13" s="335"/>
      <c r="H13" s="335"/>
      <c r="I13" s="336"/>
      <c r="J13" s="794">
        <f>SUM(D13:I13)</f>
        <v>10</v>
      </c>
      <c r="K13" s="877">
        <v>1</v>
      </c>
      <c r="L13" s="773" t="s">
        <v>48</v>
      </c>
      <c r="M13" s="338"/>
      <c r="N13" s="335"/>
      <c r="O13" s="335"/>
      <c r="P13" s="335"/>
      <c r="Q13" s="335"/>
      <c r="R13" s="336"/>
      <c r="S13" s="80">
        <f>SUM(M13:R13)</f>
        <v>0</v>
      </c>
      <c r="T13" s="25"/>
      <c r="U13" s="337"/>
    </row>
    <row r="14" spans="1:21" ht="15" customHeight="1">
      <c r="A14" s="143" t="s">
        <v>56</v>
      </c>
      <c r="B14" s="331" t="s">
        <v>238</v>
      </c>
      <c r="C14" s="85" t="s">
        <v>239</v>
      </c>
      <c r="D14" s="875"/>
      <c r="E14" s="28"/>
      <c r="F14" s="28"/>
      <c r="G14" s="28"/>
      <c r="H14" s="28"/>
      <c r="I14" s="29"/>
      <c r="J14" s="795"/>
      <c r="K14" s="878"/>
      <c r="L14" s="774"/>
      <c r="M14" s="27"/>
      <c r="N14" s="28"/>
      <c r="O14" s="28"/>
      <c r="P14" s="28"/>
      <c r="Q14" s="28"/>
      <c r="R14" s="29"/>
      <c r="S14" s="126">
        <f t="shared" ref="S14:S16" si="0">SUM(M14:R14)</f>
        <v>0</v>
      </c>
      <c r="T14" s="30"/>
      <c r="U14" s="329"/>
    </row>
    <row r="15" spans="1:21" ht="25.5">
      <c r="A15" s="143" t="s">
        <v>57</v>
      </c>
      <c r="B15" s="740" t="s">
        <v>299</v>
      </c>
      <c r="C15" s="377" t="s">
        <v>204</v>
      </c>
      <c r="D15" s="876"/>
      <c r="E15" s="28"/>
      <c r="F15" s="28"/>
      <c r="G15" s="28"/>
      <c r="H15" s="28"/>
      <c r="I15" s="29"/>
      <c r="J15" s="796"/>
      <c r="K15" s="879"/>
      <c r="L15" s="800"/>
      <c r="M15" s="27"/>
      <c r="N15" s="28"/>
      <c r="O15" s="28"/>
      <c r="P15" s="28"/>
      <c r="Q15" s="28"/>
      <c r="R15" s="29"/>
      <c r="S15" s="126">
        <f t="shared" si="0"/>
        <v>0</v>
      </c>
      <c r="T15" s="30"/>
      <c r="U15" s="329"/>
    </row>
    <row r="16" spans="1:21" ht="26.25" thickBot="1">
      <c r="A16" s="143"/>
      <c r="B16" s="741" t="s">
        <v>240</v>
      </c>
      <c r="C16" s="742"/>
      <c r="D16" s="479"/>
      <c r="E16" s="165"/>
      <c r="F16" s="165"/>
      <c r="G16" s="165"/>
      <c r="H16" s="165"/>
      <c r="I16" s="65"/>
      <c r="J16" s="609">
        <f t="shared" ref="J16" si="1">SUM(D16:I16)</f>
        <v>0</v>
      </c>
      <c r="K16" s="452"/>
      <c r="L16" s="452"/>
      <c r="M16" s="67"/>
      <c r="N16" s="165"/>
      <c r="O16" s="165"/>
      <c r="P16" s="165"/>
      <c r="Q16" s="165"/>
      <c r="R16" s="65"/>
      <c r="S16" s="609">
        <f t="shared" si="0"/>
        <v>0</v>
      </c>
      <c r="T16" s="452"/>
      <c r="U16" s="429"/>
    </row>
    <row r="17" spans="1:23" ht="13.5" thickBot="1">
      <c r="A17" s="362"/>
      <c r="B17" s="46" t="s">
        <v>47</v>
      </c>
      <c r="C17" s="610"/>
      <c r="D17" s="456">
        <v>10</v>
      </c>
      <c r="E17" s="411">
        <f t="shared" ref="E17:K17" si="2">SUM(E13:E16)</f>
        <v>0</v>
      </c>
      <c r="F17" s="172">
        <f t="shared" si="2"/>
        <v>0</v>
      </c>
      <c r="G17" s="172">
        <f t="shared" si="2"/>
        <v>0</v>
      </c>
      <c r="H17" s="172">
        <f t="shared" si="2"/>
        <v>0</v>
      </c>
      <c r="I17" s="484">
        <f t="shared" si="2"/>
        <v>0</v>
      </c>
      <c r="J17" s="97">
        <f t="shared" si="2"/>
        <v>10</v>
      </c>
      <c r="K17" s="33">
        <f t="shared" si="2"/>
        <v>1</v>
      </c>
      <c r="L17" s="33"/>
      <c r="M17" s="411">
        <f t="shared" ref="M17:T17" si="3">SUM(M13:M16)</f>
        <v>0</v>
      </c>
      <c r="N17" s="172">
        <f t="shared" si="3"/>
        <v>0</v>
      </c>
      <c r="O17" s="172">
        <f t="shared" si="3"/>
        <v>0</v>
      </c>
      <c r="P17" s="172">
        <f t="shared" si="3"/>
        <v>0</v>
      </c>
      <c r="Q17" s="172">
        <f t="shared" si="3"/>
        <v>0</v>
      </c>
      <c r="R17" s="484">
        <f t="shared" si="3"/>
        <v>0</v>
      </c>
      <c r="S17" s="97">
        <f t="shared" si="3"/>
        <v>0</v>
      </c>
      <c r="T17" s="33">
        <f t="shared" si="3"/>
        <v>0</v>
      </c>
      <c r="U17" s="98"/>
      <c r="V17" s="142"/>
      <c r="W17" s="364"/>
    </row>
    <row r="18" spans="1:23" ht="13.5" thickBot="1">
      <c r="A18" s="347"/>
      <c r="B18" s="193"/>
      <c r="C18" s="36"/>
      <c r="D18" s="752">
        <f>SUM(D17:I17)</f>
        <v>10</v>
      </c>
      <c r="E18" s="753"/>
      <c r="F18" s="753"/>
      <c r="G18" s="753"/>
      <c r="H18" s="753"/>
      <c r="I18" s="753"/>
      <c r="J18" s="97"/>
      <c r="K18" s="33"/>
      <c r="L18" s="33"/>
      <c r="M18" s="753">
        <f>SUM(M17:R17)</f>
        <v>0</v>
      </c>
      <c r="N18" s="753"/>
      <c r="O18" s="753"/>
      <c r="P18" s="753"/>
      <c r="Q18" s="753"/>
      <c r="R18" s="753"/>
      <c r="S18" s="97"/>
      <c r="T18" s="33"/>
      <c r="U18" s="98"/>
      <c r="V18" s="365"/>
      <c r="W18" s="364"/>
    </row>
    <row r="21" spans="1:23">
      <c r="B21" s="6" t="s">
        <v>86</v>
      </c>
    </row>
  </sheetData>
  <mergeCells count="20">
    <mergeCell ref="A10:A12"/>
    <mergeCell ref="B10:B12"/>
    <mergeCell ref="C10:C12"/>
    <mergeCell ref="D10:U10"/>
    <mergeCell ref="D11:L11"/>
    <mergeCell ref="M11:U11"/>
    <mergeCell ref="D13:D15"/>
    <mergeCell ref="J13:J15"/>
    <mergeCell ref="K13:K15"/>
    <mergeCell ref="L13:L15"/>
    <mergeCell ref="D18:I18"/>
    <mergeCell ref="M18:R18"/>
    <mergeCell ref="M1:P1"/>
    <mergeCell ref="M2:P2"/>
    <mergeCell ref="M3:P3"/>
    <mergeCell ref="M4:P4"/>
    <mergeCell ref="M5:P5"/>
    <mergeCell ref="M6:P6"/>
    <mergeCell ref="M7:P7"/>
    <mergeCell ref="M8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55"/>
  <sheetViews>
    <sheetView tabSelected="1" topLeftCell="A8" zoomScale="85" zoomScaleNormal="85" workbookViewId="0">
      <selection activeCell="E33" sqref="E33"/>
    </sheetView>
  </sheetViews>
  <sheetFormatPr defaultRowHeight="12.75"/>
  <cols>
    <col min="1" max="1" width="12.7109375" customWidth="1"/>
    <col min="2" max="2" width="13.140625" customWidth="1"/>
    <col min="3" max="3" width="4.28515625" bestFit="1" customWidth="1"/>
    <col min="4" max="4" width="29.7109375" customWidth="1"/>
    <col min="5" max="5" width="40.28515625" customWidth="1"/>
    <col min="6" max="8" width="4.28515625" bestFit="1" customWidth="1"/>
    <col min="9" max="9" width="5.140625" bestFit="1" customWidth="1"/>
    <col min="10" max="10" width="4.140625" bestFit="1" customWidth="1"/>
    <col min="11" max="11" width="4.42578125" bestFit="1" customWidth="1"/>
    <col min="12" max="13" width="4.140625" bestFit="1" customWidth="1"/>
    <col min="14" max="14" width="5.140625" bestFit="1" customWidth="1"/>
    <col min="15" max="15" width="4.42578125" bestFit="1" customWidth="1"/>
    <col min="16" max="16" width="8.42578125" customWidth="1"/>
    <col min="17" max="17" width="5.42578125" customWidth="1"/>
    <col min="18" max="19" width="4.28515625" bestFit="1" customWidth="1"/>
    <col min="20" max="20" width="4.42578125" bestFit="1" customWidth="1"/>
    <col min="21" max="24" width="4.140625" bestFit="1" customWidth="1"/>
    <col min="25" max="25" width="4.42578125" bestFit="1" customWidth="1"/>
    <col min="26" max="26" width="4.28515625" bestFit="1" customWidth="1"/>
    <col min="27" max="27" width="8.42578125" customWidth="1"/>
    <col min="28" max="28" width="6.7109375" customWidth="1"/>
    <col min="29" max="29" width="6" style="178" customWidth="1"/>
  </cols>
  <sheetData>
    <row r="1" spans="1:34" ht="29.25" thickBot="1">
      <c r="C1" s="465"/>
      <c r="D1" s="613" t="s">
        <v>301</v>
      </c>
      <c r="E1" s="614" t="s">
        <v>302</v>
      </c>
      <c r="N1" s="901" t="s">
        <v>20</v>
      </c>
      <c r="O1" s="901"/>
      <c r="P1" s="902" t="s">
        <v>25</v>
      </c>
      <c r="Q1" s="902"/>
      <c r="R1" s="902"/>
      <c r="S1" s="99"/>
      <c r="T1" s="99"/>
      <c r="U1" s="99"/>
      <c r="V1" s="99"/>
      <c r="W1" s="99"/>
      <c r="X1" s="99"/>
      <c r="Y1" s="99"/>
      <c r="Z1" s="99"/>
      <c r="AA1" s="99"/>
      <c r="AB1" s="99"/>
      <c r="AC1" s="100"/>
      <c r="AD1" s="101"/>
      <c r="AE1" s="101"/>
      <c r="AF1" s="101"/>
      <c r="AG1" s="101"/>
      <c r="AH1" s="101"/>
    </row>
    <row r="2" spans="1:34" ht="18.75">
      <c r="C2" s="99"/>
      <c r="D2" s="615" t="s">
        <v>303</v>
      </c>
      <c r="E2" s="616" t="s">
        <v>304</v>
      </c>
      <c r="J2" s="99"/>
      <c r="K2" s="99"/>
      <c r="L2" s="99"/>
      <c r="M2" s="99"/>
      <c r="N2" s="900" t="s">
        <v>4</v>
      </c>
      <c r="O2" s="900"/>
      <c r="P2" s="759" t="s">
        <v>24</v>
      </c>
      <c r="Q2" s="759"/>
      <c r="R2" s="75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  <c r="AD2" s="101"/>
      <c r="AE2" s="101"/>
      <c r="AF2" s="101"/>
      <c r="AG2" s="101"/>
      <c r="AH2" s="101"/>
    </row>
    <row r="3" spans="1:34" ht="18.75">
      <c r="C3" s="99"/>
      <c r="D3" s="617" t="s">
        <v>305</v>
      </c>
      <c r="E3" s="102"/>
      <c r="J3" s="99"/>
      <c r="K3" s="99"/>
      <c r="L3" s="99"/>
      <c r="M3" s="99"/>
      <c r="N3" s="900" t="s">
        <v>21</v>
      </c>
      <c r="O3" s="900"/>
      <c r="P3" s="759" t="s">
        <v>26</v>
      </c>
      <c r="Q3" s="759"/>
      <c r="R3" s="759"/>
      <c r="S3" s="99"/>
      <c r="T3" s="99"/>
      <c r="U3" s="99"/>
      <c r="V3" s="99"/>
      <c r="W3" s="99"/>
      <c r="X3" s="99"/>
      <c r="Y3" s="99"/>
      <c r="Z3" s="99"/>
      <c r="AA3" s="99"/>
      <c r="AB3" s="99"/>
      <c r="AC3" s="100"/>
      <c r="AD3" s="101"/>
      <c r="AE3" s="101"/>
      <c r="AF3" s="101"/>
      <c r="AG3" s="101"/>
      <c r="AH3" s="101"/>
    </row>
    <row r="4" spans="1:34" ht="18.75">
      <c r="C4" s="99"/>
      <c r="D4" s="617" t="s">
        <v>306</v>
      </c>
      <c r="E4" s="102" t="s">
        <v>40</v>
      </c>
      <c r="J4" s="99"/>
      <c r="K4" s="99"/>
      <c r="L4" s="99"/>
      <c r="M4" s="99"/>
      <c r="N4" s="900" t="s">
        <v>22</v>
      </c>
      <c r="O4" s="900"/>
      <c r="P4" s="759" t="s">
        <v>27</v>
      </c>
      <c r="Q4" s="759"/>
      <c r="R4" s="75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  <c r="AD4" s="101"/>
      <c r="AE4" s="101"/>
      <c r="AF4" s="101"/>
      <c r="AG4" s="101"/>
      <c r="AH4" s="101"/>
    </row>
    <row r="5" spans="1:34" ht="18.75">
      <c r="C5" s="99"/>
      <c r="D5" s="617" t="s">
        <v>307</v>
      </c>
      <c r="E5" s="102" t="s">
        <v>87</v>
      </c>
      <c r="H5" s="6" t="s">
        <v>258</v>
      </c>
      <c r="J5" s="99"/>
      <c r="K5" s="99"/>
      <c r="L5" s="99"/>
      <c r="M5" s="99"/>
      <c r="N5" s="900" t="s">
        <v>30</v>
      </c>
      <c r="O5" s="900"/>
      <c r="P5" s="759" t="s">
        <v>31</v>
      </c>
      <c r="Q5" s="759"/>
      <c r="R5" s="759"/>
      <c r="S5" s="99"/>
      <c r="T5" s="99"/>
      <c r="U5" s="99"/>
      <c r="V5" s="99"/>
      <c r="W5" s="99"/>
      <c r="X5" s="99"/>
      <c r="Y5" s="99"/>
      <c r="Z5" s="99"/>
      <c r="AA5" s="99"/>
      <c r="AB5" s="99"/>
      <c r="AC5" s="100"/>
      <c r="AD5" s="101"/>
      <c r="AE5" s="101"/>
      <c r="AF5" s="101"/>
      <c r="AG5" s="101"/>
      <c r="AH5" s="101"/>
    </row>
    <row r="6" spans="1:34" ht="18.75">
      <c r="C6" s="99"/>
      <c r="D6" s="617" t="s">
        <v>308</v>
      </c>
      <c r="E6" s="102" t="s">
        <v>39</v>
      </c>
      <c r="H6" s="6" t="s">
        <v>112</v>
      </c>
      <c r="J6" s="99"/>
      <c r="K6" s="99"/>
      <c r="L6" s="99"/>
      <c r="M6" s="99"/>
      <c r="N6" s="900" t="s">
        <v>29</v>
      </c>
      <c r="O6" s="900"/>
      <c r="P6" s="759" t="s">
        <v>28</v>
      </c>
      <c r="Q6" s="759"/>
      <c r="R6" s="75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/>
      <c r="AE6" s="101"/>
      <c r="AF6" s="101"/>
      <c r="AG6" s="101"/>
      <c r="AH6" s="101"/>
    </row>
    <row r="7" spans="1:34" ht="18.75">
      <c r="C7" s="99"/>
      <c r="D7" s="618" t="s">
        <v>309</v>
      </c>
      <c r="E7" s="619" t="s">
        <v>241</v>
      </c>
      <c r="J7" s="99"/>
      <c r="K7" s="99"/>
      <c r="L7" s="99"/>
      <c r="M7" s="99"/>
      <c r="N7" s="900" t="s">
        <v>310</v>
      </c>
      <c r="O7" s="900"/>
      <c r="P7" s="759" t="s">
        <v>3</v>
      </c>
      <c r="Q7" s="759"/>
      <c r="R7" s="75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/>
      <c r="AD7" s="101"/>
      <c r="AE7" s="101"/>
      <c r="AF7" s="101"/>
      <c r="AG7" s="101"/>
      <c r="AH7" s="101"/>
    </row>
    <row r="8" spans="1:34" ht="19.5" thickBot="1">
      <c r="C8" s="99"/>
      <c r="D8" s="620" t="s">
        <v>311</v>
      </c>
      <c r="E8" s="52" t="s">
        <v>322</v>
      </c>
      <c r="J8" s="99"/>
      <c r="K8" s="366"/>
      <c r="L8" s="99"/>
      <c r="M8" s="99"/>
      <c r="N8" s="900" t="s">
        <v>32</v>
      </c>
      <c r="O8" s="900"/>
      <c r="P8" s="759" t="s">
        <v>23</v>
      </c>
      <c r="Q8" s="759"/>
      <c r="R8" s="75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101"/>
      <c r="AE8" s="101"/>
      <c r="AF8" s="101"/>
      <c r="AG8" s="101"/>
      <c r="AH8" s="101"/>
    </row>
    <row r="9" spans="1:34" ht="19.5" thickBot="1">
      <c r="C9" s="705"/>
      <c r="D9" s="704"/>
      <c r="E9" s="706"/>
      <c r="F9" s="707"/>
      <c r="J9" s="99"/>
      <c r="K9" s="366"/>
      <c r="L9" s="99"/>
      <c r="M9" s="99"/>
      <c r="N9" s="703"/>
      <c r="O9" s="703"/>
      <c r="P9" s="104"/>
      <c r="Q9" s="104"/>
      <c r="R9" s="104"/>
      <c r="S9" s="99"/>
      <c r="T9" s="99"/>
      <c r="U9" s="99"/>
      <c r="V9" s="99"/>
      <c r="W9" s="99"/>
      <c r="X9" s="99"/>
      <c r="Y9" s="99"/>
      <c r="Z9" s="99"/>
      <c r="AA9" s="99"/>
      <c r="AB9" s="99"/>
      <c r="AC9" s="100"/>
      <c r="AD9" s="101"/>
      <c r="AE9" s="101"/>
      <c r="AF9" s="101"/>
      <c r="AG9" s="101"/>
      <c r="AH9" s="101"/>
    </row>
    <row r="10" spans="1:34" ht="19.5" thickBot="1">
      <c r="C10" s="776" t="s">
        <v>83</v>
      </c>
      <c r="D10" s="778" t="s">
        <v>16</v>
      </c>
      <c r="E10" s="762" t="s">
        <v>17</v>
      </c>
      <c r="F10" s="765" t="s">
        <v>18</v>
      </c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47" t="s">
        <v>46</v>
      </c>
      <c r="AC10" s="749" t="s">
        <v>45</v>
      </c>
      <c r="AD10" s="101"/>
      <c r="AE10" s="101"/>
      <c r="AF10" s="101"/>
      <c r="AG10" s="101"/>
      <c r="AH10" s="101"/>
    </row>
    <row r="11" spans="1:34" ht="19.5" thickBot="1">
      <c r="C11" s="776"/>
      <c r="D11" s="778"/>
      <c r="E11" s="763"/>
      <c r="F11" s="754" t="s">
        <v>242</v>
      </c>
      <c r="G11" s="756"/>
      <c r="H11" s="756"/>
      <c r="I11" s="756"/>
      <c r="J11" s="756"/>
      <c r="K11" s="756"/>
      <c r="L11" s="756"/>
      <c r="M11" s="756"/>
      <c r="N11" s="756"/>
      <c r="O11" s="752"/>
      <c r="P11" s="484"/>
      <c r="Q11" s="755" t="s">
        <v>243</v>
      </c>
      <c r="R11" s="756"/>
      <c r="S11" s="756"/>
      <c r="T11" s="756"/>
      <c r="U11" s="756"/>
      <c r="V11" s="756"/>
      <c r="W11" s="756"/>
      <c r="X11" s="755"/>
      <c r="Y11" s="756"/>
      <c r="Z11" s="756"/>
      <c r="AA11" s="756"/>
      <c r="AB11" s="748"/>
      <c r="AC11" s="750"/>
      <c r="AD11" s="101"/>
      <c r="AE11" s="101"/>
      <c r="AF11" s="101"/>
      <c r="AG11" s="101"/>
      <c r="AH11" s="101"/>
    </row>
    <row r="12" spans="1:34" ht="77.25" thickBot="1">
      <c r="C12" s="777"/>
      <c r="D12" s="778"/>
      <c r="E12" s="764"/>
      <c r="F12" s="18" t="s">
        <v>20</v>
      </c>
      <c r="G12" s="19" t="s">
        <v>4</v>
      </c>
      <c r="H12" s="19" t="s">
        <v>21</v>
      </c>
      <c r="I12" s="19" t="s">
        <v>22</v>
      </c>
      <c r="J12" s="19" t="s">
        <v>30</v>
      </c>
      <c r="K12" s="19" t="s">
        <v>29</v>
      </c>
      <c r="L12" s="19" t="s">
        <v>3</v>
      </c>
      <c r="M12" s="369" t="s">
        <v>23</v>
      </c>
      <c r="N12" s="370" t="s">
        <v>19</v>
      </c>
      <c r="O12" s="72" t="s">
        <v>1</v>
      </c>
      <c r="P12" s="360" t="s">
        <v>44</v>
      </c>
      <c r="Q12" s="21" t="s">
        <v>20</v>
      </c>
      <c r="R12" s="70" t="s">
        <v>4</v>
      </c>
      <c r="S12" s="21" t="s">
        <v>21</v>
      </c>
      <c r="T12" s="21" t="s">
        <v>22</v>
      </c>
      <c r="U12" s="21" t="s">
        <v>30</v>
      </c>
      <c r="V12" s="21" t="s">
        <v>29</v>
      </c>
      <c r="W12" s="21" t="s">
        <v>3</v>
      </c>
      <c r="X12" s="355" t="s">
        <v>23</v>
      </c>
      <c r="Y12" s="370" t="s">
        <v>19</v>
      </c>
      <c r="Z12" s="72" t="s">
        <v>1</v>
      </c>
      <c r="AA12" s="360" t="s">
        <v>44</v>
      </c>
      <c r="AB12" s="898"/>
      <c r="AC12" s="750"/>
      <c r="AD12" s="101"/>
      <c r="AE12" s="101"/>
      <c r="AF12" s="101"/>
      <c r="AG12" s="101"/>
      <c r="AH12" s="101"/>
    </row>
    <row r="13" spans="1:34" ht="15" customHeight="1" thickBot="1">
      <c r="A13" s="371" t="s">
        <v>105</v>
      </c>
      <c r="B13" s="372" t="s">
        <v>106</v>
      </c>
      <c r="C13" s="621"/>
      <c r="D13" s="374" t="s">
        <v>290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3"/>
      <c r="AD13" s="101"/>
      <c r="AE13" s="101"/>
      <c r="AF13" s="101"/>
      <c r="AG13" s="101"/>
      <c r="AH13" s="101"/>
    </row>
    <row r="14" spans="1:34" ht="15" customHeight="1">
      <c r="A14" s="899" t="s">
        <v>109</v>
      </c>
      <c r="B14" s="868" t="s">
        <v>291</v>
      </c>
      <c r="C14" s="586" t="s">
        <v>55</v>
      </c>
      <c r="D14" s="622" t="s">
        <v>312</v>
      </c>
      <c r="E14" s="623" t="s">
        <v>90</v>
      </c>
      <c r="F14" s="624"/>
      <c r="G14" s="625"/>
      <c r="H14" s="625"/>
      <c r="I14" s="625">
        <v>100</v>
      </c>
      <c r="J14" s="625"/>
      <c r="K14" s="625"/>
      <c r="L14" s="625"/>
      <c r="M14" s="626"/>
      <c r="N14" s="627">
        <f>SUM(F14:M14)</f>
        <v>100</v>
      </c>
      <c r="O14" s="534">
        <v>4</v>
      </c>
      <c r="P14" s="410" t="s">
        <v>48</v>
      </c>
      <c r="Q14" s="628"/>
      <c r="R14" s="629"/>
      <c r="S14" s="629"/>
      <c r="T14" s="629"/>
      <c r="U14" s="629"/>
      <c r="V14" s="629"/>
      <c r="W14" s="629"/>
      <c r="X14" s="630"/>
      <c r="Y14" s="631"/>
      <c r="Z14" s="632"/>
      <c r="AA14" s="633"/>
      <c r="AB14" s="634">
        <v>100</v>
      </c>
      <c r="AC14" s="534">
        <v>4</v>
      </c>
      <c r="AD14" s="101"/>
      <c r="AE14" s="101"/>
      <c r="AF14" s="101"/>
      <c r="AG14" s="101"/>
      <c r="AH14" s="101"/>
    </row>
    <row r="15" spans="1:34" ht="15" customHeight="1">
      <c r="A15" s="899"/>
      <c r="B15" s="868"/>
      <c r="C15" s="635" t="s">
        <v>56</v>
      </c>
      <c r="D15" s="636" t="s">
        <v>313</v>
      </c>
      <c r="E15" s="637" t="s">
        <v>224</v>
      </c>
      <c r="F15" s="638"/>
      <c r="G15" s="639"/>
      <c r="H15" s="639"/>
      <c r="I15" s="639">
        <v>50</v>
      </c>
      <c r="J15" s="639"/>
      <c r="K15" s="639"/>
      <c r="L15" s="639"/>
      <c r="M15" s="640"/>
      <c r="N15" s="641">
        <f>SUM(F15:M15)</f>
        <v>50</v>
      </c>
      <c r="O15" s="389">
        <v>2</v>
      </c>
      <c r="P15" s="389" t="s">
        <v>48</v>
      </c>
      <c r="Q15" s="642"/>
      <c r="R15" s="643"/>
      <c r="S15" s="643"/>
      <c r="T15" s="643"/>
      <c r="U15" s="643"/>
      <c r="V15" s="643"/>
      <c r="W15" s="643"/>
      <c r="X15" s="637"/>
      <c r="Y15" s="644"/>
      <c r="Z15" s="645"/>
      <c r="AA15" s="541"/>
      <c r="AB15" s="646">
        <v>50</v>
      </c>
      <c r="AC15" s="389">
        <v>2</v>
      </c>
      <c r="AD15" s="101"/>
      <c r="AE15" s="101"/>
      <c r="AF15" s="101"/>
      <c r="AG15" s="101"/>
      <c r="AH15" s="101"/>
    </row>
    <row r="16" spans="1:34" ht="15" customHeight="1">
      <c r="A16" s="899"/>
      <c r="B16" s="868"/>
      <c r="C16" s="635" t="s">
        <v>57</v>
      </c>
      <c r="D16" s="636" t="s">
        <v>314</v>
      </c>
      <c r="E16" s="637" t="s">
        <v>286</v>
      </c>
      <c r="F16" s="638"/>
      <c r="G16" s="639"/>
      <c r="H16" s="639"/>
      <c r="I16" s="639">
        <v>50</v>
      </c>
      <c r="J16" s="639"/>
      <c r="K16" s="639"/>
      <c r="L16" s="639"/>
      <c r="M16" s="640"/>
      <c r="N16" s="641">
        <f>SUM(F16:M16)</f>
        <v>50</v>
      </c>
      <c r="O16" s="389">
        <v>2</v>
      </c>
      <c r="P16" s="389" t="s">
        <v>48</v>
      </c>
      <c r="Q16" s="642"/>
      <c r="R16" s="643"/>
      <c r="S16" s="643"/>
      <c r="T16" s="643"/>
      <c r="U16" s="643"/>
      <c r="V16" s="643"/>
      <c r="W16" s="643"/>
      <c r="X16" s="637"/>
      <c r="Y16" s="644"/>
      <c r="Z16" s="645"/>
      <c r="AA16" s="541"/>
      <c r="AB16" s="646">
        <v>50</v>
      </c>
      <c r="AC16" s="389">
        <v>2</v>
      </c>
      <c r="AD16" s="101"/>
      <c r="AE16" s="101"/>
      <c r="AF16" s="101"/>
      <c r="AG16" s="101"/>
      <c r="AH16" s="101"/>
    </row>
    <row r="17" spans="1:36" ht="15" customHeight="1" thickBot="1">
      <c r="A17" s="899"/>
      <c r="B17" s="868"/>
      <c r="C17" s="647" t="s">
        <v>58</v>
      </c>
      <c r="D17" s="648" t="s">
        <v>315</v>
      </c>
      <c r="E17" s="623" t="s">
        <v>90</v>
      </c>
      <c r="F17" s="583"/>
      <c r="G17" s="649">
        <v>40</v>
      </c>
      <c r="H17" s="649"/>
      <c r="I17" s="649"/>
      <c r="J17" s="649"/>
      <c r="K17" s="649"/>
      <c r="L17" s="649"/>
      <c r="M17" s="650"/>
      <c r="N17" s="651">
        <f>SUM(F17:M17)</f>
        <v>40</v>
      </c>
      <c r="O17" s="652">
        <v>2</v>
      </c>
      <c r="P17" s="653" t="s">
        <v>48</v>
      </c>
      <c r="Q17" s="654"/>
      <c r="R17" s="655"/>
      <c r="S17" s="655"/>
      <c r="T17" s="655"/>
      <c r="U17" s="655"/>
      <c r="V17" s="655"/>
      <c r="W17" s="655"/>
      <c r="X17" s="656"/>
      <c r="Y17" s="657"/>
      <c r="Z17" s="658"/>
      <c r="AA17" s="659"/>
      <c r="AB17" s="660">
        <v>40</v>
      </c>
      <c r="AC17" s="652">
        <v>2</v>
      </c>
      <c r="AD17" s="101"/>
      <c r="AE17" s="101"/>
      <c r="AF17" s="101"/>
      <c r="AG17" s="101"/>
      <c r="AH17" s="101"/>
    </row>
    <row r="18" spans="1:36" ht="15" customHeight="1" thickBot="1">
      <c r="C18" s="661"/>
      <c r="D18" s="662"/>
      <c r="E18" s="663" t="s">
        <v>316</v>
      </c>
      <c r="F18" s="664"/>
      <c r="G18" s="665"/>
      <c r="H18" s="665"/>
      <c r="I18" s="665"/>
      <c r="J18" s="665"/>
      <c r="K18" s="665"/>
      <c r="L18" s="665"/>
      <c r="M18" s="666"/>
      <c r="N18" s="667">
        <f>SUM(N14:N17)</f>
        <v>240</v>
      </c>
      <c r="O18" s="667">
        <f>SUM(O14:O17)</f>
        <v>10</v>
      </c>
      <c r="P18" s="74"/>
      <c r="Q18" s="668"/>
      <c r="R18" s="669"/>
      <c r="S18" s="669"/>
      <c r="T18" s="669"/>
      <c r="U18" s="669"/>
      <c r="V18" s="669"/>
      <c r="W18" s="669"/>
      <c r="X18" s="670"/>
      <c r="Y18" s="565"/>
      <c r="Z18" s="671"/>
      <c r="AA18" s="672"/>
      <c r="AB18" s="667">
        <f>SUM(AB14:AB17)</f>
        <v>240</v>
      </c>
      <c r="AC18" s="673">
        <f>SUM(AC14:AC17)</f>
        <v>10</v>
      </c>
      <c r="AD18" s="101"/>
      <c r="AE18" s="101"/>
      <c r="AF18" s="101"/>
      <c r="AG18" s="101"/>
      <c r="AH18" s="101"/>
    </row>
    <row r="19" spans="1:36" ht="15" customHeight="1">
      <c r="A19" s="891" t="s">
        <v>109</v>
      </c>
      <c r="B19" s="895" t="s">
        <v>177</v>
      </c>
      <c r="C19" s="13">
        <v>1</v>
      </c>
      <c r="D19" s="708" t="s">
        <v>219</v>
      </c>
      <c r="E19" s="709" t="s">
        <v>180</v>
      </c>
      <c r="F19" s="376"/>
      <c r="G19" s="23"/>
      <c r="H19" s="23"/>
      <c r="I19" s="23"/>
      <c r="J19" s="710"/>
      <c r="K19" s="23"/>
      <c r="L19" s="23"/>
      <c r="M19" s="41"/>
      <c r="N19" s="711"/>
      <c r="O19" s="711"/>
      <c r="P19" s="25"/>
      <c r="Q19" s="37">
        <v>30</v>
      </c>
      <c r="R19" s="23"/>
      <c r="S19" s="23">
        <v>8</v>
      </c>
      <c r="T19" s="23">
        <v>102</v>
      </c>
      <c r="U19" s="710"/>
      <c r="V19" s="710"/>
      <c r="W19" s="710"/>
      <c r="X19" s="712"/>
      <c r="Y19" s="674">
        <f>SUM(Q19:X19)</f>
        <v>140</v>
      </c>
      <c r="Z19" s="75">
        <v>7</v>
      </c>
      <c r="AA19" s="675" t="s">
        <v>2</v>
      </c>
      <c r="AB19" s="676">
        <f>N19+Y19</f>
        <v>140</v>
      </c>
      <c r="AC19" s="720">
        <f>O19+Z19</f>
        <v>7</v>
      </c>
      <c r="AD19" s="101"/>
      <c r="AE19" s="101"/>
      <c r="AF19" s="101"/>
      <c r="AG19" s="101"/>
      <c r="AH19" s="101"/>
    </row>
    <row r="20" spans="1:36" ht="15" customHeight="1">
      <c r="A20" s="891"/>
      <c r="B20" s="895"/>
      <c r="C20" s="15">
        <v>2</v>
      </c>
      <c r="D20" s="595" t="s">
        <v>220</v>
      </c>
      <c r="E20" s="85" t="s">
        <v>221</v>
      </c>
      <c r="F20" s="378">
        <v>10</v>
      </c>
      <c r="G20" s="28"/>
      <c r="H20" s="28">
        <v>12</v>
      </c>
      <c r="I20" s="28">
        <v>48</v>
      </c>
      <c r="J20" s="713"/>
      <c r="K20" s="28"/>
      <c r="L20" s="28"/>
      <c r="M20" s="29"/>
      <c r="N20" s="83">
        <v>70</v>
      </c>
      <c r="O20" s="77">
        <v>4</v>
      </c>
      <c r="P20" s="30" t="s">
        <v>2</v>
      </c>
      <c r="Q20" s="27"/>
      <c r="R20" s="28"/>
      <c r="S20" s="28"/>
      <c r="T20" s="28"/>
      <c r="U20" s="713"/>
      <c r="V20" s="713"/>
      <c r="W20" s="713"/>
      <c r="X20" s="714"/>
      <c r="Y20" s="77"/>
      <c r="Z20" s="30"/>
      <c r="AA20" s="677"/>
      <c r="AB20" s="678">
        <f t="shared" ref="AB20:AC35" si="0">N20+Y20</f>
        <v>70</v>
      </c>
      <c r="AC20" s="679">
        <f t="shared" si="0"/>
        <v>4</v>
      </c>
      <c r="AD20" s="105"/>
      <c r="AE20" s="105"/>
      <c r="AF20" s="105"/>
      <c r="AG20" s="105"/>
      <c r="AH20" s="105"/>
      <c r="AI20" s="106"/>
      <c r="AJ20" s="106"/>
    </row>
    <row r="21" spans="1:36" ht="25.5">
      <c r="A21" s="891"/>
      <c r="B21" s="895" t="s">
        <v>110</v>
      </c>
      <c r="C21" s="15">
        <v>3</v>
      </c>
      <c r="D21" s="601" t="s">
        <v>244</v>
      </c>
      <c r="E21" s="602" t="s">
        <v>317</v>
      </c>
      <c r="F21" s="380">
        <v>16</v>
      </c>
      <c r="G21" s="28"/>
      <c r="H21" s="43">
        <v>4</v>
      </c>
      <c r="I21" s="43">
        <v>44</v>
      </c>
      <c r="J21" s="415"/>
      <c r="K21" s="43"/>
      <c r="L21" s="43"/>
      <c r="M21" s="44"/>
      <c r="N21" s="77">
        <f>SUM(F21:M21)</f>
        <v>64</v>
      </c>
      <c r="O21" s="77">
        <v>3</v>
      </c>
      <c r="P21" s="30" t="s">
        <v>48</v>
      </c>
      <c r="Q21" s="27"/>
      <c r="R21" s="28"/>
      <c r="S21" s="43">
        <v>3</v>
      </c>
      <c r="T21" s="43">
        <v>44</v>
      </c>
      <c r="U21" s="415"/>
      <c r="V21" s="415"/>
      <c r="W21" s="415"/>
      <c r="X21" s="715"/>
      <c r="Y21" s="381">
        <f>SUM(Q21:X21)</f>
        <v>47</v>
      </c>
      <c r="Z21" s="76">
        <v>3</v>
      </c>
      <c r="AA21" s="30" t="s">
        <v>2</v>
      </c>
      <c r="AB21" s="678">
        <f>N21+Y21</f>
        <v>111</v>
      </c>
      <c r="AC21" s="679">
        <f>O21+Z21</f>
        <v>6</v>
      </c>
      <c r="AD21" s="105"/>
      <c r="AE21" s="105"/>
      <c r="AF21" s="105"/>
      <c r="AG21" s="105"/>
      <c r="AH21" s="105"/>
      <c r="AI21" s="106"/>
      <c r="AJ21" s="106"/>
    </row>
    <row r="22" spans="1:36" ht="15" customHeight="1">
      <c r="A22" s="891"/>
      <c r="B22" s="895"/>
      <c r="C22" s="15">
        <v>4</v>
      </c>
      <c r="D22" s="595" t="s">
        <v>245</v>
      </c>
      <c r="E22" s="85" t="s">
        <v>132</v>
      </c>
      <c r="F22" s="378"/>
      <c r="G22" s="28"/>
      <c r="H22" s="28"/>
      <c r="I22" s="28"/>
      <c r="J22" s="713"/>
      <c r="K22" s="28"/>
      <c r="L22" s="28"/>
      <c r="M22" s="29"/>
      <c r="N22" s="77"/>
      <c r="O22" s="77"/>
      <c r="P22" s="30"/>
      <c r="Q22" s="27">
        <v>8</v>
      </c>
      <c r="R22" s="28"/>
      <c r="S22" s="28"/>
      <c r="T22" s="28">
        <v>16</v>
      </c>
      <c r="U22" s="713"/>
      <c r="V22" s="713"/>
      <c r="W22" s="713"/>
      <c r="X22" s="714"/>
      <c r="Y22" s="379">
        <f>SUM(Q22:X22)</f>
        <v>24</v>
      </c>
      <c r="Z22" s="76">
        <v>1</v>
      </c>
      <c r="AA22" s="192" t="s">
        <v>48</v>
      </c>
      <c r="AB22" s="678">
        <f t="shared" si="0"/>
        <v>24</v>
      </c>
      <c r="AC22" s="679">
        <f t="shared" si="0"/>
        <v>1</v>
      </c>
      <c r="AD22" s="105"/>
      <c r="AE22" s="105"/>
      <c r="AF22" s="105"/>
      <c r="AG22" s="105"/>
      <c r="AH22" s="105"/>
      <c r="AI22" s="106"/>
      <c r="AJ22" s="106"/>
    </row>
    <row r="23" spans="1:36" ht="15" customHeight="1">
      <c r="A23" s="891"/>
      <c r="B23" s="895"/>
      <c r="C23" s="15">
        <v>5</v>
      </c>
      <c r="D23" s="595" t="s">
        <v>246</v>
      </c>
      <c r="E23" s="716" t="s">
        <v>90</v>
      </c>
      <c r="F23" s="378"/>
      <c r="G23" s="28"/>
      <c r="H23" s="28"/>
      <c r="I23" s="28"/>
      <c r="J23" s="713"/>
      <c r="K23" s="28"/>
      <c r="L23" s="28"/>
      <c r="M23" s="29"/>
      <c r="N23" s="77"/>
      <c r="O23" s="77"/>
      <c r="P23" s="30"/>
      <c r="Q23" s="27"/>
      <c r="R23" s="28">
        <v>9</v>
      </c>
      <c r="S23" s="28">
        <v>15</v>
      </c>
      <c r="T23" s="28">
        <v>30</v>
      </c>
      <c r="U23" s="713"/>
      <c r="V23" s="713"/>
      <c r="W23" s="713"/>
      <c r="X23" s="714"/>
      <c r="Y23" s="379">
        <f>SUM(Q23:X23)</f>
        <v>54</v>
      </c>
      <c r="Z23" s="76">
        <v>3</v>
      </c>
      <c r="AA23" s="192" t="s">
        <v>48</v>
      </c>
      <c r="AB23" s="678">
        <f t="shared" si="0"/>
        <v>54</v>
      </c>
      <c r="AC23" s="679">
        <f t="shared" si="0"/>
        <v>3</v>
      </c>
      <c r="AD23" s="105"/>
      <c r="AE23" s="105"/>
      <c r="AF23" s="105"/>
      <c r="AG23" s="105"/>
      <c r="AH23" s="105"/>
      <c r="AI23" s="106"/>
      <c r="AJ23" s="106"/>
    </row>
    <row r="24" spans="1:36" ht="25.5">
      <c r="A24" s="891"/>
      <c r="B24" s="895"/>
      <c r="C24" s="15">
        <v>6</v>
      </c>
      <c r="D24" s="331" t="s">
        <v>223</v>
      </c>
      <c r="E24" s="85" t="s">
        <v>318</v>
      </c>
      <c r="F24" s="380">
        <v>15</v>
      </c>
      <c r="G24" s="43"/>
      <c r="H24" s="43">
        <v>7</v>
      </c>
      <c r="I24" s="43">
        <v>49</v>
      </c>
      <c r="J24" s="415"/>
      <c r="K24" s="43"/>
      <c r="L24" s="43"/>
      <c r="M24" s="44"/>
      <c r="N24" s="77">
        <f>SUM(F24:M24)</f>
        <v>71</v>
      </c>
      <c r="O24" s="77">
        <v>4</v>
      </c>
      <c r="P24" s="30" t="s">
        <v>48</v>
      </c>
      <c r="Q24" s="42"/>
      <c r="R24" s="43"/>
      <c r="S24" s="43"/>
      <c r="T24" s="43"/>
      <c r="U24" s="415"/>
      <c r="V24" s="415"/>
      <c r="W24" s="415"/>
      <c r="X24" s="715"/>
      <c r="Y24" s="77"/>
      <c r="Z24" s="30"/>
      <c r="AA24" s="896" t="s">
        <v>2</v>
      </c>
      <c r="AB24" s="678">
        <f t="shared" si="0"/>
        <v>71</v>
      </c>
      <c r="AC24" s="897">
        <v>10</v>
      </c>
      <c r="AD24" s="105"/>
      <c r="AE24" s="105"/>
      <c r="AF24" s="105"/>
      <c r="AG24" s="105"/>
      <c r="AH24" s="105"/>
      <c r="AI24" s="106"/>
      <c r="AJ24" s="106"/>
    </row>
    <row r="25" spans="1:36" ht="25.5">
      <c r="A25" s="891"/>
      <c r="B25" s="895"/>
      <c r="C25" s="15">
        <v>7</v>
      </c>
      <c r="D25" s="331" t="s">
        <v>184</v>
      </c>
      <c r="E25" s="603" t="s">
        <v>138</v>
      </c>
      <c r="F25" s="380">
        <v>4</v>
      </c>
      <c r="G25" s="43"/>
      <c r="H25" s="43">
        <v>9</v>
      </c>
      <c r="I25" s="43">
        <v>45</v>
      </c>
      <c r="J25" s="467"/>
      <c r="K25" s="468"/>
      <c r="L25" s="468"/>
      <c r="M25" s="514"/>
      <c r="N25" s="77">
        <f>SUM(F25:M25)</f>
        <v>58</v>
      </c>
      <c r="O25" s="77">
        <v>4</v>
      </c>
      <c r="P25" s="30" t="s">
        <v>48</v>
      </c>
      <c r="Q25" s="42">
        <v>4</v>
      </c>
      <c r="R25" s="43"/>
      <c r="S25" s="43">
        <v>5</v>
      </c>
      <c r="T25" s="43">
        <v>25</v>
      </c>
      <c r="U25" s="415"/>
      <c r="V25" s="415"/>
      <c r="W25" s="415"/>
      <c r="X25" s="715"/>
      <c r="Y25" s="381">
        <f>SUM(Q25:X25)</f>
        <v>34</v>
      </c>
      <c r="Z25" s="76">
        <v>2</v>
      </c>
      <c r="AA25" s="879"/>
      <c r="AB25" s="678">
        <f t="shared" si="0"/>
        <v>92</v>
      </c>
      <c r="AC25" s="897"/>
      <c r="AD25" s="105"/>
      <c r="AE25" s="105"/>
      <c r="AF25" s="105"/>
      <c r="AG25" s="105"/>
      <c r="AH25" s="105"/>
      <c r="AI25" s="106"/>
      <c r="AJ25" s="106"/>
    </row>
    <row r="26" spans="1:36" ht="15" customHeight="1">
      <c r="A26" s="891"/>
      <c r="B26" s="895"/>
      <c r="C26" s="15">
        <v>8</v>
      </c>
      <c r="D26" s="595" t="s">
        <v>225</v>
      </c>
      <c r="E26" s="85" t="s">
        <v>286</v>
      </c>
      <c r="F26" s="380">
        <v>10</v>
      </c>
      <c r="G26" s="43"/>
      <c r="H26" s="43">
        <v>15</v>
      </c>
      <c r="I26" s="43">
        <v>53</v>
      </c>
      <c r="J26" s="415"/>
      <c r="K26" s="43"/>
      <c r="L26" s="43"/>
      <c r="M26" s="44"/>
      <c r="N26" s="77">
        <f>SUM(F26:M26)</f>
        <v>78</v>
      </c>
      <c r="O26" s="77">
        <v>5</v>
      </c>
      <c r="P26" s="30" t="s">
        <v>48</v>
      </c>
      <c r="Q26" s="42">
        <v>5</v>
      </c>
      <c r="R26" s="43"/>
      <c r="S26" s="43">
        <v>15</v>
      </c>
      <c r="T26" s="43">
        <v>57</v>
      </c>
      <c r="U26" s="415"/>
      <c r="V26" s="415"/>
      <c r="W26" s="415"/>
      <c r="X26" s="715"/>
      <c r="Y26" s="381">
        <f>SUM(Q26:X26)</f>
        <v>77</v>
      </c>
      <c r="Z26" s="76">
        <v>5</v>
      </c>
      <c r="AA26" s="192" t="s">
        <v>2</v>
      </c>
      <c r="AB26" s="678">
        <f t="shared" si="0"/>
        <v>155</v>
      </c>
      <c r="AC26" s="679">
        <f>O26+Z26</f>
        <v>10</v>
      </c>
      <c r="AD26" s="105"/>
      <c r="AE26" s="105"/>
      <c r="AF26" s="105"/>
      <c r="AG26" s="105"/>
      <c r="AH26" s="105"/>
      <c r="AI26" s="106"/>
      <c r="AJ26" s="106"/>
    </row>
    <row r="27" spans="1:36" ht="15" customHeight="1">
      <c r="A27" s="891"/>
      <c r="B27" s="895"/>
      <c r="C27" s="15">
        <v>9</v>
      </c>
      <c r="D27" s="595" t="s">
        <v>319</v>
      </c>
      <c r="E27" s="717" t="s">
        <v>130</v>
      </c>
      <c r="F27" s="380"/>
      <c r="G27" s="43"/>
      <c r="H27" s="43"/>
      <c r="I27" s="43">
        <v>15</v>
      </c>
      <c r="J27" s="415"/>
      <c r="K27" s="43"/>
      <c r="L27" s="43"/>
      <c r="M27" s="44"/>
      <c r="N27" s="77">
        <f>SUM(F27:M27)</f>
        <v>15</v>
      </c>
      <c r="O27" s="77">
        <v>1</v>
      </c>
      <c r="P27" s="30" t="s">
        <v>48</v>
      </c>
      <c r="Q27" s="42"/>
      <c r="R27" s="43"/>
      <c r="S27" s="43"/>
      <c r="T27" s="43"/>
      <c r="U27" s="415"/>
      <c r="V27" s="415"/>
      <c r="W27" s="415"/>
      <c r="X27" s="715"/>
      <c r="Y27" s="77"/>
      <c r="Z27" s="30"/>
      <c r="AA27" s="192"/>
      <c r="AB27" s="678">
        <f t="shared" si="0"/>
        <v>15</v>
      </c>
      <c r="AC27" s="679">
        <f>O27+Z27</f>
        <v>1</v>
      </c>
      <c r="AD27" s="105"/>
      <c r="AE27" s="105"/>
      <c r="AF27" s="105"/>
      <c r="AG27" s="105"/>
      <c r="AH27" s="105"/>
      <c r="AI27" s="106"/>
      <c r="AJ27" s="106"/>
    </row>
    <row r="28" spans="1:36" ht="15" customHeight="1">
      <c r="A28" s="891"/>
      <c r="B28" s="895"/>
      <c r="C28" s="15">
        <v>10</v>
      </c>
      <c r="D28" s="595" t="s">
        <v>247</v>
      </c>
      <c r="E28" s="85" t="s">
        <v>132</v>
      </c>
      <c r="F28" s="380"/>
      <c r="G28" s="43"/>
      <c r="H28" s="43"/>
      <c r="I28" s="43"/>
      <c r="J28" s="415"/>
      <c r="K28" s="43"/>
      <c r="L28" s="43"/>
      <c r="M28" s="44"/>
      <c r="N28" s="77"/>
      <c r="O28" s="77"/>
      <c r="P28" s="30"/>
      <c r="Q28" s="42">
        <v>30</v>
      </c>
      <c r="R28" s="43"/>
      <c r="S28" s="43">
        <v>20</v>
      </c>
      <c r="T28" s="43">
        <v>45</v>
      </c>
      <c r="U28" s="415"/>
      <c r="V28" s="415"/>
      <c r="W28" s="415"/>
      <c r="X28" s="715"/>
      <c r="Y28" s="381">
        <f>SUM(Q28:X28)</f>
        <v>95</v>
      </c>
      <c r="Z28" s="76">
        <v>4</v>
      </c>
      <c r="AA28" s="192" t="s">
        <v>48</v>
      </c>
      <c r="AB28" s="678">
        <f t="shared" si="0"/>
        <v>95</v>
      </c>
      <c r="AC28" s="679">
        <v>4</v>
      </c>
      <c r="AD28" s="105"/>
      <c r="AE28" s="105"/>
      <c r="AF28" s="105"/>
      <c r="AG28" s="105"/>
      <c r="AH28" s="105"/>
      <c r="AI28" s="106"/>
      <c r="AJ28" s="106"/>
    </row>
    <row r="29" spans="1:36" ht="15" customHeight="1">
      <c r="A29" s="891"/>
      <c r="B29" s="895" t="s">
        <v>139</v>
      </c>
      <c r="C29" s="15">
        <v>11</v>
      </c>
      <c r="D29" s="595" t="s">
        <v>248</v>
      </c>
      <c r="E29" s="603" t="s">
        <v>191</v>
      </c>
      <c r="F29" s="380"/>
      <c r="G29" s="43"/>
      <c r="H29" s="43"/>
      <c r="I29" s="43"/>
      <c r="J29" s="415"/>
      <c r="K29" s="43"/>
      <c r="L29" s="43"/>
      <c r="M29" s="44"/>
      <c r="N29" s="77"/>
      <c r="O29" s="77"/>
      <c r="P29" s="30" t="s">
        <v>48</v>
      </c>
      <c r="Q29" s="42"/>
      <c r="R29" s="43"/>
      <c r="S29" s="43">
        <v>8</v>
      </c>
      <c r="T29" s="43">
        <v>32</v>
      </c>
      <c r="U29" s="415"/>
      <c r="V29" s="43"/>
      <c r="W29" s="43"/>
      <c r="X29" s="44"/>
      <c r="Y29" s="381">
        <f>SUM(Q29:X29)</f>
        <v>40</v>
      </c>
      <c r="Z29" s="76">
        <v>3</v>
      </c>
      <c r="AA29" s="192"/>
      <c r="AB29" s="678">
        <f t="shared" si="0"/>
        <v>40</v>
      </c>
      <c r="AC29" s="679">
        <f>O29+Z29</f>
        <v>3</v>
      </c>
      <c r="AD29" s="105"/>
      <c r="AE29" s="105"/>
      <c r="AF29" s="105"/>
      <c r="AG29" s="105"/>
      <c r="AH29" s="105"/>
      <c r="AI29" s="106"/>
      <c r="AJ29" s="106"/>
    </row>
    <row r="30" spans="1:36" ht="25.5">
      <c r="A30" s="891"/>
      <c r="B30" s="895"/>
      <c r="C30" s="15">
        <v>12</v>
      </c>
      <c r="D30" s="601" t="s">
        <v>190</v>
      </c>
      <c r="E30" s="718" t="s">
        <v>191</v>
      </c>
      <c r="F30" s="380">
        <v>8</v>
      </c>
      <c r="G30" s="43"/>
      <c r="H30" s="43"/>
      <c r="I30" s="43">
        <v>47</v>
      </c>
      <c r="J30" s="415"/>
      <c r="K30" s="43"/>
      <c r="L30" s="43"/>
      <c r="M30" s="44"/>
      <c r="N30" s="77">
        <f>SUM(F30:M30)</f>
        <v>55</v>
      </c>
      <c r="O30" s="77">
        <v>3</v>
      </c>
      <c r="P30" s="30" t="s">
        <v>48</v>
      </c>
      <c r="Q30" s="42"/>
      <c r="R30" s="43"/>
      <c r="S30" s="43"/>
      <c r="T30" s="43">
        <v>53</v>
      </c>
      <c r="U30" s="415"/>
      <c r="V30" s="415"/>
      <c r="W30" s="415"/>
      <c r="X30" s="715"/>
      <c r="Y30" s="381">
        <f>SUM(Q30:X30)</f>
        <v>53</v>
      </c>
      <c r="Z30" s="76">
        <v>3</v>
      </c>
      <c r="AA30" s="192" t="s">
        <v>48</v>
      </c>
      <c r="AB30" s="678">
        <f t="shared" si="0"/>
        <v>108</v>
      </c>
      <c r="AC30" s="679">
        <f>O30+Z30</f>
        <v>6</v>
      </c>
      <c r="AD30" s="105"/>
      <c r="AE30" s="105"/>
      <c r="AF30" s="105"/>
      <c r="AG30" s="105"/>
      <c r="AH30" s="105"/>
      <c r="AI30" s="106"/>
      <c r="AJ30" s="106"/>
    </row>
    <row r="31" spans="1:36" ht="15" customHeight="1">
      <c r="A31" s="891"/>
      <c r="B31" s="895"/>
      <c r="C31" s="15">
        <v>13</v>
      </c>
      <c r="D31" s="595" t="s">
        <v>229</v>
      </c>
      <c r="E31" s="85" t="s">
        <v>249</v>
      </c>
      <c r="F31" s="380">
        <v>20</v>
      </c>
      <c r="G31" s="43"/>
      <c r="H31" s="43">
        <v>20</v>
      </c>
      <c r="I31" s="43">
        <v>70</v>
      </c>
      <c r="J31" s="415"/>
      <c r="K31" s="43"/>
      <c r="L31" s="43"/>
      <c r="M31" s="44"/>
      <c r="N31" s="77">
        <f>SUM(F31:M31)</f>
        <v>110</v>
      </c>
      <c r="O31" s="77">
        <v>5</v>
      </c>
      <c r="P31" s="30" t="s">
        <v>2</v>
      </c>
      <c r="Q31" s="42"/>
      <c r="R31" s="43"/>
      <c r="S31" s="43"/>
      <c r="T31" s="43"/>
      <c r="U31" s="415"/>
      <c r="V31" s="415"/>
      <c r="W31" s="415"/>
      <c r="X31" s="715"/>
      <c r="Y31" s="77"/>
      <c r="Z31" s="30"/>
      <c r="AA31" s="192"/>
      <c r="AB31" s="678">
        <f t="shared" si="0"/>
        <v>110</v>
      </c>
      <c r="AC31" s="679">
        <f t="shared" si="0"/>
        <v>5</v>
      </c>
      <c r="AD31" s="105"/>
      <c r="AE31" s="105"/>
      <c r="AF31" s="105"/>
      <c r="AG31" s="105"/>
      <c r="AH31" s="105"/>
      <c r="AI31" s="106"/>
      <c r="AJ31" s="106"/>
    </row>
    <row r="32" spans="1:36" ht="15" customHeight="1">
      <c r="A32" s="891" t="s">
        <v>111</v>
      </c>
      <c r="B32" s="892"/>
      <c r="C32" s="15">
        <v>14</v>
      </c>
      <c r="D32" s="595" t="s">
        <v>250</v>
      </c>
      <c r="E32" s="85" t="s">
        <v>251</v>
      </c>
      <c r="F32" s="380"/>
      <c r="G32" s="43"/>
      <c r="H32" s="43"/>
      <c r="I32" s="43"/>
      <c r="J32" s="415"/>
      <c r="K32" s="43"/>
      <c r="L32" s="43"/>
      <c r="M32" s="44"/>
      <c r="N32" s="77"/>
      <c r="O32" s="77"/>
      <c r="P32" s="30"/>
      <c r="Q32" s="42">
        <v>20</v>
      </c>
      <c r="R32" s="43"/>
      <c r="S32" s="43"/>
      <c r="T32" s="43"/>
      <c r="U32" s="415"/>
      <c r="V32" s="415"/>
      <c r="W32" s="415"/>
      <c r="X32" s="715"/>
      <c r="Y32" s="381">
        <f t="shared" ref="Y32:Y33" si="1">SUM(Q32:X32)</f>
        <v>20</v>
      </c>
      <c r="Z32" s="76">
        <v>1</v>
      </c>
      <c r="AA32" s="192" t="s">
        <v>48</v>
      </c>
      <c r="AB32" s="678">
        <f t="shared" si="0"/>
        <v>20</v>
      </c>
      <c r="AC32" s="679">
        <f t="shared" si="0"/>
        <v>1</v>
      </c>
      <c r="AD32" s="105"/>
      <c r="AE32" s="105"/>
      <c r="AF32" s="105"/>
      <c r="AG32" s="105"/>
      <c r="AH32" s="105"/>
      <c r="AI32" s="106"/>
      <c r="AJ32" s="106"/>
    </row>
    <row r="33" spans="1:36" ht="15" customHeight="1">
      <c r="A33" s="891"/>
      <c r="B33" s="893"/>
      <c r="C33" s="15">
        <v>15</v>
      </c>
      <c r="D33" s="719" t="s">
        <v>320</v>
      </c>
      <c r="E33" s="85" t="s">
        <v>326</v>
      </c>
      <c r="F33" s="380"/>
      <c r="G33" s="43"/>
      <c r="H33" s="43"/>
      <c r="I33" s="43"/>
      <c r="J33" s="415"/>
      <c r="K33" s="43"/>
      <c r="L33" s="43"/>
      <c r="M33" s="44"/>
      <c r="N33" s="77"/>
      <c r="O33" s="77"/>
      <c r="P33" s="30"/>
      <c r="Q33" s="42">
        <v>10</v>
      </c>
      <c r="R33" s="43"/>
      <c r="S33" s="43"/>
      <c r="T33" s="43"/>
      <c r="U33" s="415"/>
      <c r="V33" s="415"/>
      <c r="W33" s="415"/>
      <c r="X33" s="715"/>
      <c r="Y33" s="381">
        <f t="shared" si="1"/>
        <v>10</v>
      </c>
      <c r="Z33" s="76">
        <v>1</v>
      </c>
      <c r="AA33" s="192" t="s">
        <v>48</v>
      </c>
      <c r="AB33" s="678">
        <v>15</v>
      </c>
      <c r="AC33" s="679">
        <v>1</v>
      </c>
      <c r="AD33" s="105"/>
      <c r="AE33" s="105"/>
      <c r="AF33" s="105"/>
      <c r="AG33" s="105"/>
      <c r="AH33" s="105"/>
      <c r="AI33" s="106"/>
      <c r="AJ33" s="106"/>
    </row>
    <row r="34" spans="1:36" ht="15" customHeight="1">
      <c r="A34" s="891"/>
      <c r="B34" s="894"/>
      <c r="C34" s="15">
        <v>16</v>
      </c>
      <c r="D34" s="595" t="s">
        <v>252</v>
      </c>
      <c r="E34" s="85" t="s">
        <v>251</v>
      </c>
      <c r="F34" s="380">
        <v>10</v>
      </c>
      <c r="G34" s="43"/>
      <c r="H34" s="43"/>
      <c r="I34" s="43"/>
      <c r="J34" s="415"/>
      <c r="K34" s="43"/>
      <c r="L34" s="43"/>
      <c r="M34" s="44"/>
      <c r="N34" s="77">
        <f>SUM(F34:M34)</f>
        <v>10</v>
      </c>
      <c r="O34" s="77">
        <v>1</v>
      </c>
      <c r="P34" s="30" t="s">
        <v>48</v>
      </c>
      <c r="Q34" s="42"/>
      <c r="R34" s="43"/>
      <c r="S34" s="43"/>
      <c r="T34" s="43"/>
      <c r="U34" s="415"/>
      <c r="V34" s="415"/>
      <c r="W34" s="415"/>
      <c r="X34" s="715"/>
      <c r="Y34" s="77"/>
      <c r="Z34" s="30"/>
      <c r="AA34" s="192"/>
      <c r="AB34" s="678">
        <f>N34+Y34</f>
        <v>10</v>
      </c>
      <c r="AC34" s="679">
        <f>O34+Z34</f>
        <v>1</v>
      </c>
      <c r="AD34" s="105"/>
      <c r="AE34" s="105"/>
      <c r="AF34" s="105"/>
      <c r="AG34" s="105"/>
      <c r="AH34" s="105"/>
      <c r="AI34" s="106"/>
      <c r="AJ34" s="106"/>
    </row>
    <row r="35" spans="1:36" ht="15" customHeight="1" thickBot="1">
      <c r="C35" s="17">
        <v>17</v>
      </c>
      <c r="D35" s="342" t="s">
        <v>53</v>
      </c>
      <c r="E35" s="680"/>
      <c r="F35" s="383">
        <v>15</v>
      </c>
      <c r="G35" s="31"/>
      <c r="H35" s="31"/>
      <c r="I35" s="31"/>
      <c r="J35" s="384"/>
      <c r="K35" s="31"/>
      <c r="L35" s="31"/>
      <c r="M35" s="343"/>
      <c r="N35" s="385">
        <f>SUM(F35:M35)</f>
        <v>15</v>
      </c>
      <c r="O35" s="66">
        <v>1</v>
      </c>
      <c r="P35" s="388" t="s">
        <v>48</v>
      </c>
      <c r="Q35" s="386"/>
      <c r="R35" s="384"/>
      <c r="S35" s="384"/>
      <c r="T35" s="384"/>
      <c r="U35" s="384"/>
      <c r="V35" s="384"/>
      <c r="W35" s="384"/>
      <c r="X35" s="387"/>
      <c r="Y35" s="66"/>
      <c r="Z35" s="388"/>
      <c r="AA35" s="344"/>
      <c r="AB35" s="681">
        <f t="shared" si="0"/>
        <v>15</v>
      </c>
      <c r="AC35" s="682">
        <f t="shared" si="0"/>
        <v>1</v>
      </c>
      <c r="AD35" s="105"/>
      <c r="AE35" s="105"/>
      <c r="AF35" s="105"/>
      <c r="AG35" s="105"/>
      <c r="AH35" s="105"/>
      <c r="AI35" s="106"/>
      <c r="AJ35" s="106"/>
    </row>
    <row r="36" spans="1:36" ht="18" customHeight="1" thickBot="1">
      <c r="C36" s="683"/>
      <c r="D36" s="363"/>
      <c r="E36" s="684" t="s">
        <v>316</v>
      </c>
      <c r="F36" s="685">
        <f>SUM(F20:F35)</f>
        <v>108</v>
      </c>
      <c r="G36" s="686"/>
      <c r="H36" s="687">
        <f>SUM(H20:H35)</f>
        <v>67</v>
      </c>
      <c r="I36" s="688">
        <f>SUM(I20:I35)</f>
        <v>371</v>
      </c>
      <c r="J36" s="689"/>
      <c r="K36" s="686"/>
      <c r="L36" s="689"/>
      <c r="M36" s="686"/>
      <c r="N36" s="690">
        <f>SUM(N19:N35)</f>
        <v>546</v>
      </c>
      <c r="O36" s="691">
        <f>SUM(O19:O35)</f>
        <v>31</v>
      </c>
      <c r="P36" s="692"/>
      <c r="Q36" s="693">
        <f>SUM(Q19:Q35)</f>
        <v>107</v>
      </c>
      <c r="R36" s="694">
        <f>SUM(R19:R35)</f>
        <v>9</v>
      </c>
      <c r="S36" s="694">
        <f>SUM(S19:S35)</f>
        <v>74</v>
      </c>
      <c r="T36" s="694">
        <f>SUM(T19:T35)</f>
        <v>404</v>
      </c>
      <c r="U36" s="694"/>
      <c r="V36" s="694"/>
      <c r="W36" s="694"/>
      <c r="X36" s="695"/>
      <c r="Y36" s="690">
        <f>SUM(Y19:Y35)</f>
        <v>594</v>
      </c>
      <c r="Z36" s="696">
        <f>SUM(Z19:Z35)</f>
        <v>33</v>
      </c>
      <c r="AA36" s="697"/>
      <c r="AB36" s="698">
        <f>SUM(AB19:AB35)</f>
        <v>1145</v>
      </c>
      <c r="AC36" s="699">
        <f>SUM(AC19:AC35)</f>
        <v>64</v>
      </c>
      <c r="AD36" s="105"/>
      <c r="AE36" s="105"/>
      <c r="AF36" s="105"/>
      <c r="AG36" s="105"/>
      <c r="AH36" s="105"/>
      <c r="AI36" s="106"/>
      <c r="AJ36" s="106"/>
    </row>
    <row r="37" spans="1:36" ht="15.75" thickBot="1">
      <c r="C37" s="105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700"/>
      <c r="Z37" s="700"/>
      <c r="AA37" s="700"/>
      <c r="AB37" s="701">
        <v>1382</v>
      </c>
      <c r="AC37" s="702">
        <v>69</v>
      </c>
      <c r="AD37" s="105"/>
      <c r="AE37" s="105"/>
      <c r="AF37" s="105"/>
      <c r="AG37" s="105"/>
      <c r="AH37" s="105"/>
      <c r="AI37" s="106"/>
      <c r="AJ37" s="106"/>
    </row>
    <row r="38" spans="1:36" ht="15.75" thickBot="1">
      <c r="C38" s="105"/>
      <c r="D38" s="6" t="s">
        <v>86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341" t="s">
        <v>321</v>
      </c>
      <c r="AC38" s="113"/>
      <c r="AD38" s="105"/>
      <c r="AE38" s="105"/>
      <c r="AF38" s="105"/>
      <c r="AG38" s="105"/>
      <c r="AH38" s="105"/>
      <c r="AI38" s="106"/>
      <c r="AJ38" s="106"/>
    </row>
    <row r="39" spans="1:36" ht="15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3"/>
      <c r="AD39" s="105"/>
      <c r="AE39" s="105"/>
      <c r="AF39" s="105"/>
      <c r="AG39" s="105"/>
      <c r="AH39" s="105"/>
      <c r="AI39" s="106"/>
      <c r="AJ39" s="106"/>
    </row>
    <row r="40" spans="1:36" ht="15"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3"/>
      <c r="AD40" s="105"/>
      <c r="AE40" s="105"/>
      <c r="AF40" s="105"/>
      <c r="AG40" s="105"/>
      <c r="AH40" s="105"/>
      <c r="AI40" s="106"/>
      <c r="AJ40" s="106"/>
    </row>
    <row r="41" spans="1:36" ht="18.75">
      <c r="AD41" s="101"/>
      <c r="AE41" s="101"/>
      <c r="AF41" s="101"/>
      <c r="AG41" s="101"/>
      <c r="AH41" s="101"/>
    </row>
    <row r="42" spans="1:36" ht="15">
      <c r="AD42" s="105"/>
      <c r="AE42" s="105"/>
      <c r="AF42" s="105"/>
      <c r="AG42" s="105"/>
      <c r="AH42" s="105"/>
      <c r="AI42" s="106"/>
      <c r="AJ42" s="106"/>
    </row>
    <row r="43" spans="1:36" ht="15">
      <c r="AD43" s="105"/>
      <c r="AE43" s="105"/>
      <c r="AF43" s="105"/>
      <c r="AG43" s="105"/>
      <c r="AH43" s="105"/>
      <c r="AI43" s="106"/>
      <c r="AJ43" s="106"/>
    </row>
    <row r="44" spans="1:36" ht="15.75" customHeight="1">
      <c r="AD44" s="105"/>
      <c r="AE44" s="105"/>
      <c r="AF44" s="105"/>
      <c r="AG44" s="105"/>
      <c r="AH44" s="105"/>
      <c r="AI44" s="106"/>
      <c r="AJ44" s="106"/>
    </row>
    <row r="45" spans="1:36" ht="15.75" customHeight="1">
      <c r="AD45" s="105"/>
      <c r="AE45" s="105"/>
      <c r="AF45" s="105"/>
      <c r="AG45" s="105"/>
      <c r="AH45" s="105"/>
      <c r="AI45" s="106"/>
      <c r="AJ45" s="106"/>
    </row>
    <row r="46" spans="1:36" ht="15">
      <c r="AD46" s="6"/>
      <c r="AE46" s="105"/>
      <c r="AF46" s="105"/>
      <c r="AG46" s="105"/>
      <c r="AH46" s="105"/>
      <c r="AI46" s="106"/>
      <c r="AJ46" s="106"/>
    </row>
    <row r="47" spans="1:36" ht="15">
      <c r="AD47" s="6"/>
      <c r="AE47" s="105"/>
      <c r="AF47" s="105"/>
      <c r="AG47" s="105"/>
      <c r="AH47" s="105"/>
      <c r="AI47" s="106"/>
      <c r="AJ47" s="106"/>
    </row>
    <row r="48" spans="1:36" ht="15">
      <c r="AD48" s="6"/>
      <c r="AE48" s="105"/>
      <c r="AF48" s="105"/>
      <c r="AG48" s="105"/>
      <c r="AH48" s="105"/>
      <c r="AI48" s="106"/>
      <c r="AJ48" s="106"/>
    </row>
    <row r="49" spans="3:36" ht="15">
      <c r="AD49" s="6"/>
      <c r="AE49" s="105"/>
      <c r="AF49" s="105"/>
      <c r="AG49" s="105"/>
      <c r="AH49" s="105"/>
      <c r="AI49" s="106"/>
      <c r="AJ49" s="106"/>
    </row>
    <row r="50" spans="3:36" ht="15">
      <c r="AD50" s="6"/>
      <c r="AE50" s="105"/>
      <c r="AF50" s="105"/>
      <c r="AG50" s="105"/>
      <c r="AH50" s="105"/>
      <c r="AI50" s="106"/>
      <c r="AJ50" s="106"/>
    </row>
    <row r="51" spans="3:36" ht="15">
      <c r="AD51" s="6"/>
      <c r="AE51" s="105"/>
      <c r="AF51" s="105"/>
      <c r="AG51" s="105"/>
      <c r="AH51" s="105"/>
      <c r="AI51" s="106"/>
      <c r="AJ51" s="106"/>
    </row>
    <row r="52" spans="3:36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12"/>
      <c r="AD52" s="6"/>
      <c r="AE52" s="105"/>
      <c r="AF52" s="105"/>
      <c r="AG52" s="105"/>
      <c r="AH52" s="105"/>
      <c r="AI52" s="106"/>
      <c r="AJ52" s="106"/>
    </row>
    <row r="53" spans="3:36" ht="18.7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79"/>
      <c r="AD53" s="6"/>
      <c r="AE53" s="105"/>
      <c r="AF53" s="105"/>
      <c r="AG53" s="105"/>
      <c r="AH53" s="105"/>
      <c r="AI53" s="106"/>
      <c r="AJ53" s="106"/>
    </row>
    <row r="54" spans="3:36" ht="18.7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79"/>
      <c r="AD54" s="6"/>
      <c r="AE54" s="101"/>
      <c r="AF54" s="101"/>
      <c r="AG54" s="101"/>
      <c r="AH54" s="101"/>
    </row>
    <row r="55" spans="3:36" ht="18.75">
      <c r="AD55" s="6"/>
      <c r="AE55" s="101"/>
      <c r="AF55" s="101"/>
      <c r="AG55" s="101"/>
      <c r="AH55" s="101"/>
    </row>
    <row r="56" spans="3:36" ht="18.75" customHeight="1">
      <c r="AD56" s="6"/>
      <c r="AE56" s="101"/>
      <c r="AF56" s="101"/>
      <c r="AG56" s="101"/>
      <c r="AH56" s="101"/>
    </row>
    <row r="57" spans="3:36" ht="18.75">
      <c r="AD57" s="6"/>
      <c r="AE57" s="101"/>
      <c r="AF57" s="101"/>
      <c r="AG57" s="101"/>
      <c r="AH57" s="101"/>
    </row>
    <row r="58" spans="3:36" ht="18.75">
      <c r="AD58" s="101"/>
      <c r="AE58" s="101"/>
      <c r="AF58" s="101"/>
      <c r="AG58" s="101"/>
      <c r="AH58" s="101"/>
    </row>
    <row r="59" spans="3:36" ht="18.75">
      <c r="AD59" s="101"/>
      <c r="AE59" s="101"/>
      <c r="AF59" s="101"/>
      <c r="AG59" s="101"/>
      <c r="AH59" s="101"/>
    </row>
    <row r="60" spans="3:36" ht="18.75">
      <c r="AD60" s="101"/>
      <c r="AE60" s="101"/>
      <c r="AF60" s="101"/>
      <c r="AG60" s="101"/>
      <c r="AH60" s="101"/>
    </row>
    <row r="61" spans="3:36" ht="18.75">
      <c r="AD61" s="101"/>
      <c r="AE61" s="101"/>
      <c r="AF61" s="101"/>
      <c r="AG61" s="101"/>
      <c r="AH61" s="101"/>
    </row>
    <row r="62" spans="3:36" ht="18.75">
      <c r="AD62" s="101"/>
      <c r="AE62" s="101"/>
      <c r="AF62" s="101"/>
      <c r="AG62" s="101"/>
      <c r="AH62" s="101"/>
    </row>
    <row r="63" spans="3:36" ht="18.75">
      <c r="AD63" s="101"/>
      <c r="AE63" s="101"/>
      <c r="AF63" s="101"/>
      <c r="AG63" s="101"/>
      <c r="AH63" s="101"/>
    </row>
    <row r="64" spans="3:36" ht="18.75">
      <c r="AD64" s="101"/>
      <c r="AE64" s="101"/>
      <c r="AF64" s="101"/>
      <c r="AG64" s="101"/>
      <c r="AH64" s="101"/>
    </row>
    <row r="65" spans="3:34" ht="18.75">
      <c r="AD65" s="101"/>
      <c r="AE65" s="101"/>
      <c r="AF65" s="101"/>
      <c r="AG65" s="101"/>
      <c r="AH65" s="101"/>
    </row>
    <row r="66" spans="3:34" ht="18.75">
      <c r="AD66" s="101"/>
      <c r="AE66" s="101"/>
      <c r="AF66" s="101"/>
      <c r="AG66" s="101"/>
      <c r="AH66" s="101"/>
    </row>
    <row r="67" spans="3:34" ht="18.75">
      <c r="AD67" s="101"/>
      <c r="AE67" s="101"/>
      <c r="AF67" s="101"/>
      <c r="AG67" s="101"/>
      <c r="AH67" s="101"/>
    </row>
    <row r="68" spans="3:34" ht="18.75">
      <c r="AD68" s="101"/>
      <c r="AE68" s="101"/>
      <c r="AF68" s="101"/>
      <c r="AG68" s="101"/>
      <c r="AH68" s="101"/>
    </row>
    <row r="69" spans="3:34" ht="18.7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79"/>
      <c r="AD69" s="101"/>
      <c r="AE69" s="101"/>
      <c r="AF69" s="101"/>
      <c r="AG69" s="101"/>
      <c r="AH69" s="101"/>
    </row>
    <row r="70" spans="3:34" ht="18.7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79"/>
      <c r="AD70" s="101"/>
      <c r="AE70" s="101"/>
      <c r="AF70" s="101"/>
      <c r="AG70" s="101"/>
      <c r="AH70" s="101"/>
    </row>
    <row r="71" spans="3:34" ht="18.7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79"/>
      <c r="AD71" s="101"/>
      <c r="AE71" s="101"/>
      <c r="AF71" s="101"/>
      <c r="AG71" s="101"/>
      <c r="AH71" s="101"/>
    </row>
    <row r="72" spans="3:34" ht="18.7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79"/>
      <c r="AD72" s="101"/>
      <c r="AE72" s="101"/>
      <c r="AF72" s="101"/>
      <c r="AG72" s="101"/>
      <c r="AH72" s="101"/>
    </row>
    <row r="73" spans="3:34" ht="18.7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79"/>
      <c r="AD73" s="101"/>
      <c r="AE73" s="101"/>
      <c r="AF73" s="101"/>
      <c r="AG73" s="101"/>
      <c r="AH73" s="101"/>
    </row>
    <row r="74" spans="3:34" ht="18.75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79"/>
      <c r="AD74" s="101"/>
      <c r="AE74" s="101"/>
      <c r="AF74" s="101"/>
      <c r="AG74" s="101"/>
      <c r="AH74" s="101"/>
    </row>
    <row r="75" spans="3:34" ht="18.75"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79"/>
      <c r="AD75" s="101"/>
      <c r="AE75" s="101"/>
      <c r="AF75" s="101"/>
      <c r="AG75" s="101"/>
      <c r="AH75" s="101"/>
    </row>
    <row r="76" spans="3:34" ht="18.75"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79"/>
      <c r="AD76" s="101"/>
      <c r="AE76" s="101"/>
      <c r="AF76" s="101"/>
      <c r="AG76" s="101"/>
      <c r="AH76" s="101"/>
    </row>
    <row r="77" spans="3:34" ht="18.7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79"/>
      <c r="AD77" s="101"/>
      <c r="AE77" s="101"/>
      <c r="AF77" s="101"/>
      <c r="AG77" s="101"/>
      <c r="AH77" s="101"/>
    </row>
    <row r="78" spans="3:34" ht="18.7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79"/>
      <c r="AD78" s="101"/>
      <c r="AE78" s="101"/>
      <c r="AF78" s="101"/>
      <c r="AG78" s="101"/>
      <c r="AH78" s="101"/>
    </row>
    <row r="79" spans="3:34" ht="18.7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79"/>
      <c r="AD79" s="101"/>
      <c r="AE79" s="101"/>
      <c r="AF79" s="101"/>
      <c r="AG79" s="101"/>
      <c r="AH79" s="101"/>
    </row>
    <row r="80" spans="3:34" ht="18.7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79"/>
      <c r="AD80" s="101"/>
      <c r="AE80" s="101"/>
      <c r="AF80" s="101"/>
      <c r="AG80" s="101"/>
      <c r="AH80" s="101"/>
    </row>
    <row r="81" spans="3:34" ht="18.7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79"/>
      <c r="AD81" s="101"/>
      <c r="AE81" s="101"/>
      <c r="AF81" s="101"/>
      <c r="AG81" s="101"/>
      <c r="AH81" s="101"/>
    </row>
    <row r="82" spans="3:34" ht="18.75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79"/>
      <c r="AD82" s="101"/>
      <c r="AE82" s="101"/>
      <c r="AF82" s="101"/>
      <c r="AG82" s="101"/>
      <c r="AH82" s="101"/>
    </row>
    <row r="83" spans="3:34" ht="18.75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79"/>
      <c r="AD83" s="101"/>
      <c r="AE83" s="101"/>
      <c r="AF83" s="101"/>
      <c r="AG83" s="101"/>
      <c r="AH83" s="101"/>
    </row>
    <row r="84" spans="3:34" ht="18.75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79"/>
      <c r="AD84" s="101"/>
      <c r="AE84" s="101"/>
      <c r="AF84" s="101"/>
      <c r="AG84" s="101"/>
      <c r="AH84" s="101"/>
    </row>
    <row r="85" spans="3:34" ht="18.7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79"/>
      <c r="AD85" s="101"/>
      <c r="AE85" s="101"/>
      <c r="AF85" s="101"/>
      <c r="AG85" s="101"/>
      <c r="AH85" s="101"/>
    </row>
    <row r="86" spans="3:34" ht="18.75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79"/>
      <c r="AD86" s="101"/>
      <c r="AE86" s="101"/>
      <c r="AF86" s="101"/>
      <c r="AG86" s="101"/>
      <c r="AH86" s="101"/>
    </row>
    <row r="87" spans="3:34" ht="18.7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79"/>
      <c r="AD87" s="101"/>
      <c r="AE87" s="101"/>
      <c r="AF87" s="101"/>
      <c r="AG87" s="101"/>
      <c r="AH87" s="101"/>
    </row>
    <row r="88" spans="3:34" ht="18.75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79"/>
      <c r="AD88" s="101"/>
      <c r="AE88" s="101"/>
      <c r="AF88" s="101"/>
      <c r="AG88" s="101"/>
      <c r="AH88" s="101"/>
    </row>
    <row r="89" spans="3:34" ht="18.7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79"/>
      <c r="AD89" s="101"/>
      <c r="AE89" s="101"/>
      <c r="AF89" s="101"/>
      <c r="AG89" s="101"/>
      <c r="AH89" s="101"/>
    </row>
    <row r="90" spans="3:34" ht="18.75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79"/>
      <c r="AD90" s="101"/>
      <c r="AE90" s="101"/>
      <c r="AF90" s="101"/>
      <c r="AG90" s="101"/>
      <c r="AH90" s="101"/>
    </row>
    <row r="91" spans="3:34" ht="18.75"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79"/>
      <c r="AD91" s="101"/>
      <c r="AE91" s="101"/>
      <c r="AF91" s="101"/>
      <c r="AG91" s="101"/>
      <c r="AH91" s="101"/>
    </row>
    <row r="92" spans="3:34" ht="18.75"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79"/>
      <c r="AD92" s="101"/>
      <c r="AE92" s="101"/>
      <c r="AF92" s="101"/>
      <c r="AG92" s="101"/>
      <c r="AH92" s="101"/>
    </row>
    <row r="93" spans="3:34" ht="18.75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79"/>
      <c r="AD93" s="101"/>
      <c r="AE93" s="101"/>
      <c r="AF93" s="101"/>
      <c r="AG93" s="101"/>
      <c r="AH93" s="101"/>
    </row>
    <row r="94" spans="3:34" ht="18.75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79"/>
      <c r="AD94" s="101"/>
      <c r="AE94" s="101"/>
      <c r="AF94" s="101"/>
      <c r="AG94" s="101"/>
      <c r="AH94" s="101"/>
    </row>
    <row r="95" spans="3:34" ht="18.75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79"/>
      <c r="AD95" s="101"/>
      <c r="AE95" s="101"/>
      <c r="AF95" s="101"/>
      <c r="AG95" s="101"/>
      <c r="AH95" s="101"/>
    </row>
    <row r="96" spans="3:34" ht="18.75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79"/>
      <c r="AD96" s="101"/>
      <c r="AE96" s="101"/>
      <c r="AF96" s="101"/>
      <c r="AG96" s="101"/>
      <c r="AH96" s="101"/>
    </row>
    <row r="97" spans="3:34" ht="18.75"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79"/>
      <c r="AD97" s="101"/>
      <c r="AE97" s="101"/>
      <c r="AF97" s="101"/>
      <c r="AG97" s="101"/>
      <c r="AH97" s="101"/>
    </row>
    <row r="98" spans="3:34" ht="18.75"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79"/>
      <c r="AD98" s="101"/>
      <c r="AE98" s="101"/>
      <c r="AF98" s="101"/>
      <c r="AG98" s="101"/>
      <c r="AH98" s="101"/>
    </row>
    <row r="99" spans="3:34" ht="18.75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79"/>
      <c r="AD99" s="101"/>
      <c r="AE99" s="101"/>
      <c r="AF99" s="101"/>
      <c r="AG99" s="101"/>
      <c r="AH99" s="101"/>
    </row>
    <row r="100" spans="3:34" ht="18.75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79"/>
      <c r="AD100" s="101"/>
      <c r="AE100" s="101"/>
      <c r="AF100" s="101"/>
      <c r="AG100" s="101"/>
      <c r="AH100" s="101"/>
    </row>
    <row r="101" spans="3:34" ht="18.75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79"/>
      <c r="AD101" s="101"/>
      <c r="AE101" s="101"/>
      <c r="AF101" s="101"/>
      <c r="AG101" s="101"/>
      <c r="AH101" s="101"/>
    </row>
    <row r="102" spans="3:34" ht="18.75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79"/>
      <c r="AD102" s="101"/>
      <c r="AE102" s="101"/>
      <c r="AF102" s="101"/>
      <c r="AG102" s="101"/>
      <c r="AH102" s="101"/>
    </row>
    <row r="103" spans="3:34" ht="18.75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79"/>
      <c r="AD103" s="101"/>
      <c r="AE103" s="101"/>
      <c r="AF103" s="101"/>
      <c r="AG103" s="101"/>
      <c r="AH103" s="101"/>
    </row>
    <row r="104" spans="3:34" ht="18.75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79"/>
      <c r="AD104" s="101"/>
      <c r="AE104" s="101"/>
      <c r="AF104" s="101"/>
      <c r="AG104" s="101"/>
      <c r="AH104" s="101"/>
    </row>
    <row r="105" spans="3:34" ht="18.75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79"/>
      <c r="AD105" s="101"/>
      <c r="AE105" s="101"/>
      <c r="AF105" s="101"/>
      <c r="AG105" s="101"/>
      <c r="AH105" s="101"/>
    </row>
    <row r="106" spans="3:34" ht="18.75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79"/>
      <c r="AD106" s="101"/>
      <c r="AE106" s="101"/>
      <c r="AF106" s="101"/>
      <c r="AG106" s="101"/>
      <c r="AH106" s="101"/>
    </row>
    <row r="107" spans="3:34" ht="18.75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79"/>
      <c r="AD107" s="101"/>
      <c r="AE107" s="101"/>
      <c r="AF107" s="101"/>
      <c r="AG107" s="101"/>
      <c r="AH107" s="101"/>
    </row>
    <row r="108" spans="3:34" ht="18.75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79"/>
      <c r="AD108" s="101"/>
      <c r="AE108" s="101"/>
      <c r="AF108" s="101"/>
      <c r="AG108" s="101"/>
      <c r="AH108" s="101"/>
    </row>
    <row r="109" spans="3:34" ht="18.75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79"/>
      <c r="AD109" s="101"/>
      <c r="AE109" s="101"/>
      <c r="AF109" s="101"/>
      <c r="AG109" s="101"/>
      <c r="AH109" s="101"/>
    </row>
    <row r="110" spans="3:34" ht="18.75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79"/>
      <c r="AD110" s="101"/>
      <c r="AE110" s="101"/>
      <c r="AF110" s="101"/>
      <c r="AG110" s="101"/>
      <c r="AH110" s="101"/>
    </row>
    <row r="111" spans="3:34" ht="18.75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79"/>
      <c r="AD111" s="101"/>
      <c r="AE111" s="101"/>
      <c r="AF111" s="101"/>
      <c r="AG111" s="101"/>
      <c r="AH111" s="101"/>
    </row>
    <row r="112" spans="3:34" ht="18.75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79"/>
      <c r="AD112" s="101"/>
      <c r="AE112" s="101"/>
      <c r="AF112" s="101"/>
      <c r="AG112" s="101"/>
      <c r="AH112" s="101"/>
    </row>
    <row r="113" spans="3:34" ht="18.75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79"/>
      <c r="AD113" s="101"/>
      <c r="AE113" s="101"/>
      <c r="AF113" s="101"/>
      <c r="AG113" s="101"/>
      <c r="AH113" s="101"/>
    </row>
    <row r="114" spans="3:34" ht="18.75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79"/>
      <c r="AD114" s="101"/>
      <c r="AE114" s="101"/>
      <c r="AF114" s="101"/>
      <c r="AG114" s="101"/>
      <c r="AH114" s="101"/>
    </row>
    <row r="115" spans="3:34" ht="18.75"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79"/>
      <c r="AD115" s="101"/>
      <c r="AE115" s="101"/>
      <c r="AF115" s="101"/>
      <c r="AG115" s="101"/>
      <c r="AH115" s="101"/>
    </row>
    <row r="116" spans="3:34" ht="18.75"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79"/>
      <c r="AD116" s="101"/>
      <c r="AE116" s="101"/>
      <c r="AF116" s="101"/>
      <c r="AG116" s="101"/>
      <c r="AH116" s="101"/>
    </row>
    <row r="117" spans="3:34" ht="18.75"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79"/>
      <c r="AD117" s="101"/>
      <c r="AE117" s="101"/>
      <c r="AF117" s="101"/>
      <c r="AG117" s="101"/>
      <c r="AH117" s="101"/>
    </row>
    <row r="118" spans="3:34" ht="18.75"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79"/>
      <c r="AD118" s="101"/>
      <c r="AE118" s="101"/>
      <c r="AF118" s="101"/>
      <c r="AG118" s="101"/>
      <c r="AH118" s="101"/>
    </row>
    <row r="119" spans="3:34" ht="18.75"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79"/>
      <c r="AD119" s="101"/>
      <c r="AE119" s="101"/>
      <c r="AF119" s="101"/>
      <c r="AG119" s="101"/>
      <c r="AH119" s="101"/>
    </row>
    <row r="120" spans="3:34" ht="18.75"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79"/>
      <c r="AD120" s="101"/>
      <c r="AE120" s="101"/>
      <c r="AF120" s="101"/>
      <c r="AG120" s="101"/>
      <c r="AH120" s="101"/>
    </row>
    <row r="121" spans="3:34" ht="18.75"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79"/>
      <c r="AD121" s="101"/>
      <c r="AE121" s="101"/>
      <c r="AF121" s="101"/>
      <c r="AG121" s="101"/>
      <c r="AH121" s="101"/>
    </row>
    <row r="122" spans="3:34" ht="18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79"/>
      <c r="AD122" s="101"/>
      <c r="AE122" s="101"/>
      <c r="AF122" s="101"/>
      <c r="AG122" s="101"/>
      <c r="AH122" s="101"/>
    </row>
    <row r="123" spans="3:34" ht="18.75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79"/>
      <c r="AD123" s="101"/>
      <c r="AE123" s="101"/>
      <c r="AF123" s="101"/>
      <c r="AG123" s="101"/>
      <c r="AH123" s="101"/>
    </row>
    <row r="124" spans="3:34" ht="18.75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79"/>
      <c r="AD124" s="101"/>
      <c r="AE124" s="101"/>
      <c r="AF124" s="101"/>
      <c r="AG124" s="101"/>
      <c r="AH124" s="101"/>
    </row>
    <row r="125" spans="3:34" ht="18.75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79"/>
      <c r="AD125" s="101"/>
      <c r="AE125" s="101"/>
      <c r="AF125" s="101"/>
      <c r="AG125" s="101"/>
      <c r="AH125" s="101"/>
    </row>
    <row r="126" spans="3:34" ht="18.75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79"/>
      <c r="AD126" s="101"/>
      <c r="AE126" s="101"/>
      <c r="AF126" s="101"/>
      <c r="AG126" s="101"/>
      <c r="AH126" s="101"/>
    </row>
    <row r="127" spans="3:34" ht="18.75"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79"/>
      <c r="AD127" s="101"/>
      <c r="AE127" s="101"/>
      <c r="AF127" s="101"/>
      <c r="AG127" s="101"/>
      <c r="AH127" s="101"/>
    </row>
    <row r="128" spans="3:34" ht="18.75"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79"/>
      <c r="AD128" s="101"/>
      <c r="AE128" s="101"/>
      <c r="AF128" s="101"/>
      <c r="AG128" s="101"/>
      <c r="AH128" s="101"/>
    </row>
    <row r="129" spans="3:34" ht="18.75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79"/>
      <c r="AD129" s="101"/>
      <c r="AE129" s="101"/>
      <c r="AF129" s="101"/>
      <c r="AG129" s="101"/>
      <c r="AH129" s="101"/>
    </row>
    <row r="130" spans="3:34" ht="18.75"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79"/>
      <c r="AD130" s="101"/>
      <c r="AE130" s="101"/>
      <c r="AF130" s="101"/>
      <c r="AG130" s="101"/>
      <c r="AH130" s="101"/>
    </row>
    <row r="131" spans="3:34" ht="18.75"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79"/>
      <c r="AD131" s="101"/>
      <c r="AE131" s="101"/>
      <c r="AF131" s="101"/>
      <c r="AG131" s="101"/>
      <c r="AH131" s="101"/>
    </row>
    <row r="132" spans="3:34" ht="18.75"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79"/>
      <c r="AD132" s="101"/>
      <c r="AE132" s="101"/>
      <c r="AF132" s="101"/>
      <c r="AG132" s="101"/>
      <c r="AH132" s="101"/>
    </row>
    <row r="133" spans="3:34" ht="18.75"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79"/>
      <c r="AD133" s="101"/>
      <c r="AE133" s="101"/>
      <c r="AF133" s="101"/>
      <c r="AG133" s="101"/>
      <c r="AH133" s="101"/>
    </row>
    <row r="134" spans="3:34" ht="18.75"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79"/>
      <c r="AD134" s="101"/>
      <c r="AE134" s="101"/>
      <c r="AF134" s="101"/>
      <c r="AG134" s="101"/>
      <c r="AH134" s="101"/>
    </row>
    <row r="135" spans="3:34" ht="18.75"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79"/>
      <c r="AD135" s="101"/>
      <c r="AE135" s="101"/>
      <c r="AF135" s="101"/>
      <c r="AG135" s="101"/>
      <c r="AH135" s="101"/>
    </row>
    <row r="136" spans="3:34" ht="18.75"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79"/>
      <c r="AD136" s="101"/>
      <c r="AE136" s="101"/>
      <c r="AF136" s="101"/>
      <c r="AG136" s="101"/>
      <c r="AH136" s="101"/>
    </row>
    <row r="137" spans="3:34" ht="18.75"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79"/>
      <c r="AD137" s="101"/>
      <c r="AE137" s="101"/>
      <c r="AF137" s="101"/>
      <c r="AG137" s="101"/>
      <c r="AH137" s="101"/>
    </row>
    <row r="138" spans="3:34" ht="18.75"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79"/>
      <c r="AD138" s="101"/>
      <c r="AE138" s="101"/>
      <c r="AF138" s="101"/>
      <c r="AG138" s="101"/>
      <c r="AH138" s="101"/>
    </row>
    <row r="139" spans="3:34" ht="18.75"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79"/>
      <c r="AD139" s="101"/>
      <c r="AE139" s="101"/>
      <c r="AF139" s="101"/>
      <c r="AG139" s="101"/>
      <c r="AH139" s="101"/>
    </row>
    <row r="140" spans="3:34" ht="18.75"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79"/>
      <c r="AD140" s="101"/>
      <c r="AE140" s="101"/>
      <c r="AF140" s="101"/>
      <c r="AG140" s="101"/>
      <c r="AH140" s="101"/>
    </row>
    <row r="141" spans="3:34" ht="18.75"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79"/>
      <c r="AD141" s="101"/>
      <c r="AE141" s="101"/>
      <c r="AF141" s="101"/>
      <c r="AG141" s="101"/>
      <c r="AH141" s="101"/>
    </row>
    <row r="142" spans="3:34" ht="18.75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79"/>
      <c r="AD142" s="101"/>
      <c r="AE142" s="101"/>
      <c r="AF142" s="101"/>
      <c r="AG142" s="101"/>
      <c r="AH142" s="101"/>
    </row>
    <row r="143" spans="3:34" ht="18.75"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79"/>
      <c r="AD143" s="101"/>
      <c r="AE143" s="101"/>
      <c r="AF143" s="101"/>
      <c r="AG143" s="101"/>
      <c r="AH143" s="101"/>
    </row>
    <row r="144" spans="3:34" ht="18.75"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79"/>
      <c r="AD144" s="101"/>
      <c r="AE144" s="101"/>
      <c r="AF144" s="101"/>
      <c r="AG144" s="101"/>
      <c r="AH144" s="101"/>
    </row>
    <row r="145" spans="3:34" ht="18.75"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79"/>
      <c r="AD145" s="101"/>
      <c r="AE145" s="101"/>
      <c r="AF145" s="101"/>
      <c r="AG145" s="101"/>
      <c r="AH145" s="101"/>
    </row>
    <row r="146" spans="3:34" ht="18.75"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79"/>
      <c r="AD146" s="101"/>
      <c r="AE146" s="101"/>
      <c r="AF146" s="101"/>
      <c r="AG146" s="101"/>
      <c r="AH146" s="101"/>
    </row>
    <row r="147" spans="3:34" ht="18.75"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79"/>
      <c r="AD147" s="101"/>
      <c r="AE147" s="101"/>
      <c r="AF147" s="101"/>
      <c r="AG147" s="101"/>
      <c r="AH147" s="101"/>
    </row>
    <row r="148" spans="3:34" ht="18.75"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79"/>
      <c r="AD148" s="101"/>
      <c r="AE148" s="101"/>
      <c r="AF148" s="101"/>
      <c r="AG148" s="101"/>
      <c r="AH148" s="101"/>
    </row>
    <row r="149" spans="3:34" ht="18.75"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79"/>
      <c r="AD149" s="101"/>
      <c r="AE149" s="101"/>
      <c r="AF149" s="101"/>
      <c r="AG149" s="101"/>
      <c r="AH149" s="101"/>
    </row>
    <row r="150" spans="3:34" ht="18.75"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79"/>
      <c r="AD150" s="101"/>
      <c r="AE150" s="101"/>
      <c r="AF150" s="101"/>
      <c r="AG150" s="101"/>
      <c r="AH150" s="101"/>
    </row>
    <row r="151" spans="3:34" ht="18.75">
      <c r="AD151" s="101"/>
      <c r="AE151" s="101"/>
      <c r="AF151" s="101"/>
      <c r="AG151" s="101"/>
      <c r="AH151" s="101"/>
    </row>
    <row r="152" spans="3:34" ht="18.75">
      <c r="AD152" s="101"/>
      <c r="AE152" s="101"/>
      <c r="AF152" s="101"/>
      <c r="AG152" s="101"/>
      <c r="AH152" s="101"/>
    </row>
    <row r="153" spans="3:34" ht="18.75">
      <c r="AD153" s="101"/>
      <c r="AE153" s="101"/>
      <c r="AF153" s="101"/>
      <c r="AG153" s="101"/>
      <c r="AH153" s="101"/>
    </row>
    <row r="154" spans="3:34" ht="18.75">
      <c r="AD154" s="101"/>
      <c r="AE154" s="101"/>
      <c r="AF154" s="101"/>
      <c r="AG154" s="101"/>
      <c r="AH154" s="101"/>
    </row>
    <row r="155" spans="3:34" ht="18.75">
      <c r="AD155" s="101"/>
      <c r="AE155" s="101"/>
      <c r="AF155" s="101"/>
      <c r="AG155" s="101"/>
      <c r="AH155" s="101"/>
    </row>
  </sheetData>
  <mergeCells count="34">
    <mergeCell ref="N1:O1"/>
    <mergeCell ref="P1:R1"/>
    <mergeCell ref="N2:O2"/>
    <mergeCell ref="P2:R2"/>
    <mergeCell ref="N3:O3"/>
    <mergeCell ref="P3:R3"/>
    <mergeCell ref="N4:O4"/>
    <mergeCell ref="P4:R4"/>
    <mergeCell ref="N5:O5"/>
    <mergeCell ref="P5:R5"/>
    <mergeCell ref="N6:O6"/>
    <mergeCell ref="P6:R6"/>
    <mergeCell ref="A14:A17"/>
    <mergeCell ref="B14:B17"/>
    <mergeCell ref="N7:O7"/>
    <mergeCell ref="P7:R7"/>
    <mergeCell ref="N8:O8"/>
    <mergeCell ref="P8:R8"/>
    <mergeCell ref="C10:C12"/>
    <mergeCell ref="D10:D12"/>
    <mergeCell ref="E10:E12"/>
    <mergeCell ref="F10:AA10"/>
    <mergeCell ref="AA24:AA25"/>
    <mergeCell ref="AC24:AC25"/>
    <mergeCell ref="B29:B31"/>
    <mergeCell ref="AB10:AB12"/>
    <mergeCell ref="AC10:AC12"/>
    <mergeCell ref="F11:O11"/>
    <mergeCell ref="Q11:AA11"/>
    <mergeCell ref="A32:A34"/>
    <mergeCell ref="B32:B34"/>
    <mergeCell ref="A19:A31"/>
    <mergeCell ref="B19:B20"/>
    <mergeCell ref="B21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1st year</vt:lpstr>
      <vt:lpstr>Electives - 1st year</vt:lpstr>
      <vt:lpstr>2nd year</vt:lpstr>
      <vt:lpstr>Electives - 2nd year</vt:lpstr>
      <vt:lpstr>3rd year</vt:lpstr>
      <vt:lpstr>Electives - 3rd year</vt:lpstr>
      <vt:lpstr>4th year</vt:lpstr>
      <vt:lpstr>Electives - 4th year</vt:lpstr>
      <vt:lpstr>5th year</vt:lpstr>
      <vt:lpstr>Electives - 5th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Ewelina Pawlikowska</cp:lastModifiedBy>
  <cp:lastPrinted>2021-04-13T13:46:42Z</cp:lastPrinted>
  <dcterms:created xsi:type="dcterms:W3CDTF">1997-02-26T13:46:56Z</dcterms:created>
  <dcterms:modified xsi:type="dcterms:W3CDTF">2024-02-02T11:18:23Z</dcterms:modified>
</cp:coreProperties>
</file>