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24-25\Programy 24-25\"/>
    </mc:Choice>
  </mc:AlternateContent>
  <xr:revisionPtr revIDLastSave="0" documentId="13_ncr:1_{85353A36-65D7-4C11-9458-E5EDAA694B89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1st C" sheetId="1" r:id="rId1"/>
    <sheet name="1st E" sheetId="2" r:id="rId2"/>
    <sheet name="2nd C" sheetId="3" r:id="rId3"/>
    <sheet name="2nd E" sheetId="4" r:id="rId4"/>
    <sheet name="3rd C" sheetId="5" r:id="rId5"/>
    <sheet name="3rd E" sheetId="8" r:id="rId6"/>
    <sheet name="4th C" sheetId="6" r:id="rId7"/>
    <sheet name="4th E" sheetId="9" r:id="rId8"/>
    <sheet name="5th C" sheetId="7" r:id="rId9"/>
    <sheet name="5th E" sheetId="10" r:id="rId10"/>
  </sheets>
  <definedNames>
    <definedName name="_xlnm.Print_Area" localSheetId="0">'1st C'!#REF!</definedName>
    <definedName name="_xlnm.Print_Area" localSheetId="1">'1st E'!$A$1:$U$17</definedName>
    <definedName name="_xlnm.Print_Area" localSheetId="2">'2nd C'!$A$1:$AF$38</definedName>
    <definedName name="_xlnm.Print_Area" localSheetId="3">'2nd E'!$A$1:$U$16</definedName>
    <definedName name="_xlnm.Print_Area" localSheetId="4">'3rd C'!$A$1:$AF$43</definedName>
    <definedName name="_xlnm.Print_Area" localSheetId="5">'3rd E'!$A$1:$U$17</definedName>
    <definedName name="_xlnm.Print_Area" localSheetId="6">'4th C'!$A$1:$AF$38</definedName>
    <definedName name="_xlnm.Print_Area" localSheetId="7">'4th E'!$A$1:$U$18</definedName>
    <definedName name="_xlnm.Print_Area" localSheetId="8">'5th C'!$A$1:$AF$33</definedName>
    <definedName name="_xlnm.Print_Area" localSheetId="9">'5th E'!$A$1:$U$17</definedName>
  </definedNames>
  <calcPr calcId="191029"/>
</workbook>
</file>

<file path=xl/calcChain.xml><?xml version="1.0" encoding="utf-8"?>
<calcChain xmlns="http://schemas.openxmlformats.org/spreadsheetml/2006/main">
  <c r="AE33" i="7" l="1"/>
  <c r="AE29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14" i="7"/>
  <c r="AE13" i="7"/>
  <c r="AA33" i="7"/>
  <c r="O33" i="7"/>
  <c r="AE38" i="6"/>
  <c r="AA38" i="6"/>
  <c r="O38" i="6"/>
  <c r="AE32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14" i="6"/>
  <c r="AE13" i="6"/>
  <c r="AE38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14" i="5"/>
  <c r="AE13" i="5"/>
  <c r="AA43" i="5"/>
  <c r="O43" i="5"/>
  <c r="N43" i="5"/>
  <c r="AE34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8" i="3" s="1"/>
  <c r="AE13" i="3"/>
  <c r="P38" i="3"/>
  <c r="AE43" i="5" l="1"/>
  <c r="AA38" i="3" l="1"/>
  <c r="O38" i="3"/>
  <c r="N13" i="3"/>
  <c r="AF13" i="3"/>
  <c r="N14" i="3"/>
  <c r="AD14" i="3" s="1"/>
  <c r="AF14" i="3"/>
  <c r="N15" i="3"/>
  <c r="AD15" i="3" s="1"/>
  <c r="AF15" i="3"/>
  <c r="N16" i="3"/>
  <c r="AD16" i="3" s="1"/>
  <c r="AF16" i="3"/>
  <c r="Z17" i="3"/>
  <c r="AD17" i="3" s="1"/>
  <c r="AF17" i="3"/>
  <c r="Z18" i="3"/>
  <c r="AD18" i="3" s="1"/>
  <c r="AF18" i="3"/>
  <c r="Z19" i="3"/>
  <c r="AD19" i="3" s="1"/>
  <c r="AF19" i="3"/>
  <c r="N20" i="3"/>
  <c r="AD20" i="3" s="1"/>
  <c r="AF20" i="3"/>
  <c r="Z21" i="3"/>
  <c r="AD21" i="3" s="1"/>
  <c r="AF21" i="3"/>
  <c r="N22" i="3"/>
  <c r="AD22" i="3" s="1"/>
  <c r="AF22" i="3"/>
  <c r="Z23" i="3"/>
  <c r="AD23" i="3"/>
  <c r="AF23" i="3"/>
  <c r="N24" i="3"/>
  <c r="AD24" i="3" s="1"/>
  <c r="AF24" i="3"/>
  <c r="N25" i="3"/>
  <c r="AD25" i="3" s="1"/>
  <c r="AF25" i="3"/>
  <c r="AD26" i="3"/>
  <c r="AF26" i="3"/>
  <c r="N27" i="3"/>
  <c r="AD27" i="3" s="1"/>
  <c r="AF27" i="3"/>
  <c r="Z28" i="3"/>
  <c r="AD28" i="3" s="1"/>
  <c r="AF28" i="3"/>
  <c r="Z29" i="3"/>
  <c r="AD29" i="3" s="1"/>
  <c r="AF29" i="3"/>
  <c r="N30" i="3"/>
  <c r="AD30" i="3" s="1"/>
  <c r="AF30" i="3"/>
  <c r="Z31" i="3"/>
  <c r="AD31" i="3" s="1"/>
  <c r="AF31" i="3"/>
  <c r="N32" i="3"/>
  <c r="AD32" i="3" s="1"/>
  <c r="AF32" i="3"/>
  <c r="N33" i="3"/>
  <c r="Z33" i="3"/>
  <c r="AF33" i="3"/>
  <c r="AF34" i="3"/>
  <c r="Z37" i="3"/>
  <c r="AD37" i="3" s="1"/>
  <c r="AF37" i="3"/>
  <c r="F38" i="3"/>
  <c r="G38" i="3"/>
  <c r="H38" i="3"/>
  <c r="R38" i="3"/>
  <c r="S38" i="3"/>
  <c r="T38" i="3"/>
  <c r="U38" i="3"/>
  <c r="W38" i="3"/>
  <c r="AB38" i="3"/>
  <c r="AD13" i="3" l="1"/>
  <c r="N38" i="3"/>
  <c r="AD33" i="3"/>
  <c r="AD38" i="3" s="1"/>
  <c r="AF38" i="3"/>
  <c r="Z38" i="3"/>
  <c r="Z35" i="1" l="1"/>
  <c r="Y35" i="1"/>
  <c r="V35" i="1"/>
  <c r="S35" i="1"/>
  <c r="R35" i="1"/>
  <c r="Q35" i="1"/>
  <c r="O35" i="1"/>
  <c r="N35" i="1"/>
  <c r="L35" i="1"/>
  <c r="K35" i="1"/>
  <c r="J35" i="1"/>
  <c r="I35" i="1"/>
  <c r="H35" i="1"/>
  <c r="G35" i="1"/>
  <c r="F35" i="1"/>
  <c r="AD34" i="1"/>
  <c r="X34" i="1"/>
  <c r="AB34" i="1" s="1"/>
  <c r="AD30" i="1"/>
  <c r="AC30" i="1"/>
  <c r="AD29" i="1"/>
  <c r="AC29" i="1"/>
  <c r="X29" i="1"/>
  <c r="M29" i="1"/>
  <c r="AB29" i="1" s="1"/>
  <c r="AD28" i="1"/>
  <c r="AC28" i="1"/>
  <c r="M28" i="1"/>
  <c r="AB28" i="1" s="1"/>
  <c r="AD27" i="1"/>
  <c r="AC27" i="1"/>
  <c r="M27" i="1"/>
  <c r="AB27" i="1" s="1"/>
  <c r="AD26" i="1"/>
  <c r="AC26" i="1"/>
  <c r="M26" i="1"/>
  <c r="AB26" i="1" s="1"/>
  <c r="AD25" i="1"/>
  <c r="AC25" i="1"/>
  <c r="X25" i="1"/>
  <c r="AB25" i="1" s="1"/>
  <c r="AD24" i="1"/>
  <c r="AC24" i="1"/>
  <c r="X24" i="1"/>
  <c r="AB24" i="1" s="1"/>
  <c r="AD23" i="1"/>
  <c r="AC23" i="1"/>
  <c r="X23" i="1"/>
  <c r="M23" i="1"/>
  <c r="AD22" i="1"/>
  <c r="AC22" i="1"/>
  <c r="M22" i="1"/>
  <c r="AB22" i="1" s="1"/>
  <c r="AD21" i="1"/>
  <c r="AC21" i="1"/>
  <c r="M21" i="1"/>
  <c r="AB21" i="1" s="1"/>
  <c r="AD20" i="1"/>
  <c r="AC20" i="1"/>
  <c r="X20" i="1"/>
  <c r="AB20" i="1" s="1"/>
  <c r="AD19" i="1"/>
  <c r="AC19" i="1"/>
  <c r="X19" i="1"/>
  <c r="AB19" i="1" s="1"/>
  <c r="AD18" i="1"/>
  <c r="AC18" i="1"/>
  <c r="M18" i="1"/>
  <c r="AB18" i="1" s="1"/>
  <c r="AD17" i="1"/>
  <c r="AC17" i="1"/>
  <c r="X17" i="1"/>
  <c r="AB17" i="1" s="1"/>
  <c r="AD16" i="1"/>
  <c r="AC16" i="1"/>
  <c r="AB16" i="1"/>
  <c r="M16" i="1"/>
  <c r="AD15" i="1"/>
  <c r="AC15" i="1"/>
  <c r="X15" i="1"/>
  <c r="AB15" i="1" s="1"/>
  <c r="AD14" i="1"/>
  <c r="AC14" i="1"/>
  <c r="AB14" i="1"/>
  <c r="M14" i="1"/>
  <c r="AD13" i="1"/>
  <c r="AC13" i="1"/>
  <c r="X13" i="1"/>
  <c r="M13" i="1"/>
  <c r="AB33" i="7"/>
  <c r="U33" i="7"/>
  <c r="T33" i="7"/>
  <c r="S33" i="7"/>
  <c r="R33" i="7"/>
  <c r="P33" i="7"/>
  <c r="I33" i="7"/>
  <c r="H33" i="7"/>
  <c r="G33" i="7"/>
  <c r="F33" i="7"/>
  <c r="AF29" i="7"/>
  <c r="AB38" i="6"/>
  <c r="P38" i="6"/>
  <c r="I38" i="6"/>
  <c r="H38" i="6"/>
  <c r="G38" i="6"/>
  <c r="F38" i="6"/>
  <c r="W38" i="6"/>
  <c r="U38" i="6"/>
  <c r="T38" i="6"/>
  <c r="S38" i="6"/>
  <c r="R38" i="6"/>
  <c r="AF37" i="6"/>
  <c r="Z37" i="6"/>
  <c r="AD37" i="6" s="1"/>
  <c r="AF32" i="6"/>
  <c r="AB43" i="5"/>
  <c r="W43" i="5"/>
  <c r="U43" i="5"/>
  <c r="T43" i="5"/>
  <c r="S43" i="5"/>
  <c r="R43" i="5"/>
  <c r="AB13" i="1" l="1"/>
  <c r="AC35" i="1"/>
  <c r="AD35" i="1"/>
  <c r="AB23" i="1"/>
  <c r="AB35" i="1"/>
  <c r="X35" i="1"/>
  <c r="M35" i="1"/>
  <c r="P43" i="5"/>
  <c r="H43" i="5"/>
  <c r="I43" i="5"/>
  <c r="G43" i="5"/>
  <c r="F43" i="5"/>
  <c r="AF42" i="5"/>
  <c r="Z42" i="5"/>
  <c r="AD42" i="5" s="1"/>
  <c r="AF38" i="5"/>
  <c r="N37" i="5"/>
  <c r="AF36" i="5"/>
  <c r="N36" i="5"/>
  <c r="AD36" i="5" s="1"/>
  <c r="AF35" i="5"/>
  <c r="Z35" i="5"/>
  <c r="AD35" i="5" s="1"/>
  <c r="AF34" i="5"/>
  <c r="Z34" i="5"/>
  <c r="N34" i="5"/>
  <c r="AF33" i="5"/>
  <c r="Z33" i="5"/>
  <c r="AD33" i="5" s="1"/>
  <c r="AF32" i="5"/>
  <c r="N32" i="5"/>
  <c r="AD32" i="5" s="1"/>
  <c r="AF31" i="5"/>
  <c r="Z31" i="5"/>
  <c r="N31" i="5"/>
  <c r="N30" i="5"/>
  <c r="Z29" i="5"/>
  <c r="AD29" i="5" s="1"/>
  <c r="Z28" i="5"/>
  <c r="AD28" i="5" s="1"/>
  <c r="Z27" i="5"/>
  <c r="AD27" i="5" s="1"/>
  <c r="AF26" i="5"/>
  <c r="N26" i="5"/>
  <c r="AD26" i="5" s="1"/>
  <c r="N25" i="5"/>
  <c r="AD25" i="5" s="1"/>
  <c r="Z24" i="5"/>
  <c r="AD24" i="5" s="1"/>
  <c r="Z25" i="7"/>
  <c r="AD31" i="5" l="1"/>
  <c r="AD34" i="5"/>
  <c r="N20" i="6"/>
  <c r="AF25" i="7" l="1"/>
  <c r="N14" i="7" l="1"/>
  <c r="AF20" i="6"/>
  <c r="AD20" i="6"/>
  <c r="S16" i="2"/>
  <c r="J16" i="2"/>
  <c r="S15" i="2"/>
  <c r="J15" i="2"/>
  <c r="S14" i="2"/>
  <c r="S13" i="2"/>
  <c r="N23" i="5" l="1"/>
  <c r="AD23" i="5" s="1"/>
  <c r="Z22" i="5"/>
  <c r="N21" i="5"/>
  <c r="N19" i="5"/>
  <c r="AF18" i="5"/>
  <c r="Z18" i="5"/>
  <c r="N18" i="5"/>
  <c r="N17" i="5"/>
  <c r="N16" i="5"/>
  <c r="AF15" i="5"/>
  <c r="AF14" i="5"/>
  <c r="Z14" i="5"/>
  <c r="N14" i="5"/>
  <c r="AF13" i="5"/>
  <c r="AF43" i="5" s="1"/>
  <c r="N13" i="5"/>
  <c r="Z43" i="5" l="1"/>
  <c r="AD21" i="5"/>
  <c r="AD22" i="5"/>
  <c r="AD13" i="5"/>
  <c r="AD14" i="5"/>
  <c r="AD15" i="5"/>
  <c r="AD18" i="5"/>
  <c r="T18" i="9"/>
  <c r="S18" i="9"/>
  <c r="K18" i="9"/>
  <c r="J13" i="9"/>
  <c r="J18" i="9" s="1"/>
  <c r="AF31" i="6"/>
  <c r="Z31" i="6"/>
  <c r="AD31" i="6" s="1"/>
  <c r="AF30" i="6"/>
  <c r="N30" i="6"/>
  <c r="AD30" i="6" s="1"/>
  <c r="AF29" i="6"/>
  <c r="Z29" i="6"/>
  <c r="N29" i="6"/>
  <c r="AF28" i="6"/>
  <c r="Z28" i="6"/>
  <c r="N28" i="6"/>
  <c r="AF27" i="6"/>
  <c r="AD27" i="6"/>
  <c r="AF26" i="6"/>
  <c r="Z26" i="6"/>
  <c r="AD26" i="6" s="1"/>
  <c r="AF25" i="6"/>
  <c r="Z25" i="6"/>
  <c r="AD25" i="6" s="1"/>
  <c r="AF24" i="6"/>
  <c r="Z24" i="6"/>
  <c r="N24" i="6"/>
  <c r="AF23" i="6"/>
  <c r="Z23" i="6"/>
  <c r="N23" i="6"/>
  <c r="AF22" i="6"/>
  <c r="Z22" i="6"/>
  <c r="N22" i="6"/>
  <c r="AF21" i="6"/>
  <c r="Z21" i="6"/>
  <c r="AD21" i="6" s="1"/>
  <c r="AF19" i="6"/>
  <c r="N19" i="6"/>
  <c r="AD19" i="6" s="1"/>
  <c r="AF17" i="6"/>
  <c r="Z17" i="6"/>
  <c r="AD17" i="6" s="1"/>
  <c r="AF16" i="6"/>
  <c r="AD16" i="6"/>
  <c r="AF15" i="6"/>
  <c r="N15" i="6"/>
  <c r="AD15" i="6" s="1"/>
  <c r="AF14" i="6"/>
  <c r="Z14" i="6"/>
  <c r="AF13" i="6"/>
  <c r="N13" i="6"/>
  <c r="AD43" i="5" l="1"/>
  <c r="Z38" i="6"/>
  <c r="AF38" i="6"/>
  <c r="N38" i="6"/>
  <c r="AD28" i="6"/>
  <c r="AD13" i="6"/>
  <c r="AD23" i="6"/>
  <c r="AD24" i="6"/>
  <c r="AD29" i="6"/>
  <c r="AD22" i="6"/>
  <c r="AD14" i="6"/>
  <c r="AD38" i="6" l="1"/>
  <c r="T17" i="8"/>
  <c r="K17" i="8"/>
  <c r="S16" i="8"/>
  <c r="S13" i="8"/>
  <c r="S17" i="8" l="1"/>
  <c r="K17" i="10" l="1"/>
  <c r="AF28" i="7"/>
  <c r="N28" i="7"/>
  <c r="AD28" i="7" s="1"/>
  <c r="Z27" i="7"/>
  <c r="AD27" i="7" s="1"/>
  <c r="AF26" i="7"/>
  <c r="Z26" i="7"/>
  <c r="AD26" i="7" s="1"/>
  <c r="N25" i="7"/>
  <c r="AD25" i="7" s="1"/>
  <c r="AF24" i="7"/>
  <c r="Z24" i="7"/>
  <c r="N24" i="7"/>
  <c r="AF23" i="7"/>
  <c r="Z23" i="7"/>
  <c r="AD23" i="7" s="1"/>
  <c r="Z22" i="7"/>
  <c r="AD22" i="7" s="1"/>
  <c r="AF21" i="7"/>
  <c r="N21" i="7"/>
  <c r="AD21" i="7" s="1"/>
  <c r="AF20" i="7"/>
  <c r="Z20" i="7"/>
  <c r="N20" i="7"/>
  <c r="Z19" i="7"/>
  <c r="N19" i="7"/>
  <c r="N18" i="7"/>
  <c r="AD18" i="7" s="1"/>
  <c r="AF17" i="7"/>
  <c r="Z17" i="7"/>
  <c r="AD17" i="7" s="1"/>
  <c r="AF16" i="7"/>
  <c r="Z16" i="7"/>
  <c r="AD16" i="7" s="1"/>
  <c r="AF15" i="7"/>
  <c r="Z15" i="7"/>
  <c r="N15" i="7"/>
  <c r="AF14" i="7"/>
  <c r="AD14" i="7"/>
  <c r="AF13" i="7"/>
  <c r="Z13" i="7"/>
  <c r="Z33" i="7" l="1"/>
  <c r="AD20" i="7"/>
  <c r="AF33" i="7"/>
  <c r="N33" i="7"/>
  <c r="AD13" i="7"/>
  <c r="AD24" i="7"/>
  <c r="AD15" i="7"/>
  <c r="AD19" i="7"/>
  <c r="AD33" i="7" l="1"/>
</calcChain>
</file>

<file path=xl/sharedStrings.xml><?xml version="1.0" encoding="utf-8"?>
<sst xmlns="http://schemas.openxmlformats.org/spreadsheetml/2006/main" count="1191" uniqueCount="303">
  <si>
    <t>ECTS</t>
  </si>
  <si>
    <t>E</t>
  </si>
  <si>
    <t>E-learning</t>
  </si>
  <si>
    <t>sem</t>
  </si>
  <si>
    <t>E-l</t>
  </si>
  <si>
    <t>FACULTY</t>
  </si>
  <si>
    <t>Faculty of Medicine with the Division of Dentistry</t>
  </si>
  <si>
    <t>Program</t>
  </si>
  <si>
    <t>Specialty</t>
  </si>
  <si>
    <t>Level of study</t>
  </si>
  <si>
    <t>Master studies</t>
  </si>
  <si>
    <t>Profile</t>
  </si>
  <si>
    <t>Form of study</t>
  </si>
  <si>
    <t>full time</t>
  </si>
  <si>
    <t>Year of Study</t>
  </si>
  <si>
    <t>Academic Year</t>
  </si>
  <si>
    <t>5th Year</t>
  </si>
  <si>
    <t>l</t>
  </si>
  <si>
    <t>lecture</t>
  </si>
  <si>
    <t>seminar</t>
  </si>
  <si>
    <t>c</t>
  </si>
  <si>
    <t>classes</t>
  </si>
  <si>
    <t>cc</t>
  </si>
  <si>
    <t>clinical classes</t>
  </si>
  <si>
    <t>pc</t>
  </si>
  <si>
    <t>practical classes</t>
  </si>
  <si>
    <t>T</t>
  </si>
  <si>
    <t>training</t>
  </si>
  <si>
    <t>s-l</t>
  </si>
  <si>
    <t>self-learning</t>
  </si>
  <si>
    <t>No.</t>
  </si>
  <si>
    <t>Courses</t>
  </si>
  <si>
    <t>Head of Department/Coordinator</t>
  </si>
  <si>
    <t>Hours</t>
  </si>
  <si>
    <t>Number of hours/year</t>
  </si>
  <si>
    <t>ECTS/year</t>
  </si>
  <si>
    <t>hours/sem.</t>
  </si>
  <si>
    <t>E-exam, CG-credit with grade, C-credit</t>
  </si>
  <si>
    <t>Oral Surgery</t>
  </si>
  <si>
    <t>Maxillofacial Surgery &amp; Oncology</t>
  </si>
  <si>
    <t>Physiotherapy in Dentistry</t>
  </si>
  <si>
    <t>Gerostomatology</t>
  </si>
  <si>
    <t>Orthodontics</t>
  </si>
  <si>
    <t>Medical Certification</t>
  </si>
  <si>
    <t>Periodontology and Oral Mucosal Diseases</t>
  </si>
  <si>
    <t>Prosthetic Dentistry</t>
  </si>
  <si>
    <t>Integrated Pediatric Dentistry</t>
  </si>
  <si>
    <t>Integrated Adult Dentistry</t>
  </si>
  <si>
    <t>1.</t>
  </si>
  <si>
    <t>2.</t>
  </si>
  <si>
    <t>3.</t>
  </si>
  <si>
    <t>4.</t>
  </si>
  <si>
    <t>Electives</t>
  </si>
  <si>
    <t>Total</t>
  </si>
  <si>
    <t>CG</t>
  </si>
  <si>
    <t>E-Learning</t>
  </si>
  <si>
    <t>self-Learning</t>
  </si>
  <si>
    <t>Esthetic Dentistry</t>
  </si>
  <si>
    <t>Implantology</t>
  </si>
  <si>
    <t>Pre-prosthetic Bone Base Preparation</t>
  </si>
  <si>
    <t>Prof. Jerzy Sokołowski DMD, PhD</t>
  </si>
  <si>
    <t>Prof. Joanna Szczepańska DMD, PhD</t>
  </si>
  <si>
    <t>Dean's Signature</t>
  </si>
  <si>
    <t>Pediatric Dentistry &amp; Dental Prevention</t>
  </si>
  <si>
    <t>Prof. Sebastian Kłosek MD, DMD, MA, PhD</t>
  </si>
  <si>
    <t>Joanna Ruszkowska MD, PhD</t>
  </si>
  <si>
    <t>Assoc. Prof. Konrad Małkiewicz MD, PhD</t>
  </si>
  <si>
    <t>general academic</t>
  </si>
  <si>
    <t>Prof. Marcin Kozakiewicz DMD, PhD</t>
  </si>
  <si>
    <t>Krzysztof Sokołowski DMD, PhD</t>
  </si>
  <si>
    <t>courses</t>
  </si>
  <si>
    <t>module</t>
  </si>
  <si>
    <t>clinical - dental medicine</t>
  </si>
  <si>
    <t>Prof. Beata Dejak DMD, PhD</t>
  </si>
  <si>
    <t>Aleksandra Palatyńska-Ulatowska DMD, PhD</t>
  </si>
  <si>
    <t>Prof. Anna Janas-Naze DMD, PhD</t>
  </si>
  <si>
    <t>Conservative Dentistry with Endodontics (CD)</t>
  </si>
  <si>
    <t>Conservative Dentistry with Endodontics (E)</t>
  </si>
  <si>
    <t>A.Palatyńska-Ulatowska DMD, PhD</t>
  </si>
  <si>
    <t>Faculty of Medicine
with the Division of Dentistry</t>
  </si>
  <si>
    <t>e-</t>
  </si>
  <si>
    <t>5DMD</t>
  </si>
  <si>
    <t>FACULTY:</t>
  </si>
  <si>
    <t>Program:</t>
  </si>
  <si>
    <t>Specialty:</t>
  </si>
  <si>
    <t>Level of study:</t>
  </si>
  <si>
    <t>Profile:</t>
  </si>
  <si>
    <t>Form of study:</t>
  </si>
  <si>
    <t>Year of Study:</t>
  </si>
  <si>
    <t>Academic Year:</t>
  </si>
  <si>
    <t>Deantal Radiology</t>
  </si>
  <si>
    <t>Prof. Agata Majos MD, PhD</t>
  </si>
  <si>
    <t>medicine of oral health</t>
  </si>
  <si>
    <t>restorative dentistry</t>
  </si>
  <si>
    <t>dentistry of developmental age</t>
  </si>
  <si>
    <t>Public Health</t>
  </si>
  <si>
    <t>Medical Education in Poland</t>
  </si>
  <si>
    <t>generic competences in dentistry</t>
  </si>
  <si>
    <t>Prof. Anna Lipert DSc, PhD</t>
  </si>
  <si>
    <t>2024/2025</t>
  </si>
  <si>
    <t>2028/2029</t>
  </si>
  <si>
    <t>2027/2028</t>
  </si>
  <si>
    <t xml:space="preserve"> </t>
  </si>
  <si>
    <t>1st Year</t>
  </si>
  <si>
    <t>preclinical - general medicine</t>
  </si>
  <si>
    <t>Human Anatomy</t>
  </si>
  <si>
    <t>Histology, Cytology and Embryology</t>
  </si>
  <si>
    <t>Biophysics</t>
  </si>
  <si>
    <t>Medical Biology</t>
  </si>
  <si>
    <t>Prof. Ewa Brzezieńska-Lasota MD, PhD</t>
  </si>
  <si>
    <t>5.</t>
  </si>
  <si>
    <t>Chemistry</t>
  </si>
  <si>
    <t>clinical - general medicine</t>
  </si>
  <si>
    <t>6.</t>
  </si>
  <si>
    <t>First Medical Aid</t>
  </si>
  <si>
    <t>Prof. Tomasz Gaszyński MD, PhD</t>
  </si>
  <si>
    <t>7.</t>
  </si>
  <si>
    <t>Emergency &amp; Disaster Medicine</t>
  </si>
  <si>
    <t>8.</t>
  </si>
  <si>
    <t>Preclinical Dentistry</t>
  </si>
  <si>
    <t>Barbara Łapińska DMD, PhD</t>
  </si>
  <si>
    <t>9.</t>
  </si>
  <si>
    <t>Occupational Safety</t>
  </si>
  <si>
    <t>Renata Kielan MA</t>
  </si>
  <si>
    <t>C</t>
  </si>
  <si>
    <t>10.</t>
  </si>
  <si>
    <t>Library Training</t>
  </si>
  <si>
    <t>Witold Kozakiewicz MA, Eng</t>
  </si>
  <si>
    <t>11.</t>
  </si>
  <si>
    <t>Polish</t>
  </si>
  <si>
    <t>Kinga Studzińska-Pasieka PhD</t>
  </si>
  <si>
    <t>12.</t>
  </si>
  <si>
    <t>History of Medicine</t>
  </si>
  <si>
    <t>Biegańska Płonka MD, PhD</t>
  </si>
  <si>
    <t>13.</t>
  </si>
  <si>
    <t>Ethics in Dentistry</t>
  </si>
  <si>
    <t>Anna Alichniewicz MD, PhD</t>
  </si>
  <si>
    <t>14.</t>
  </si>
  <si>
    <t>Introduction to Medical &amp; Academic Professionalism</t>
  </si>
  <si>
    <t>Prof. Janusz Janczukowicz MD, PhD</t>
  </si>
  <si>
    <t>15.</t>
  </si>
  <si>
    <t>Computer Science</t>
  </si>
  <si>
    <t>Prof. Radosław Zajdel MD, PhD</t>
  </si>
  <si>
    <t>16.</t>
  </si>
  <si>
    <t>Management in Dentistry</t>
  </si>
  <si>
    <t>Hanna Saryusz-Wolska MD, PhD</t>
  </si>
  <si>
    <t>17.</t>
  </si>
  <si>
    <t>Physical Education</t>
  </si>
  <si>
    <t>18.</t>
  </si>
  <si>
    <t>19.</t>
  </si>
  <si>
    <t>Summer Training</t>
  </si>
  <si>
    <t>History of Philosophy</t>
  </si>
  <si>
    <t>Strategies of Coping with Stress</t>
  </si>
  <si>
    <t>Prof. Anna Zalewska-Janowska MD, PhD</t>
  </si>
  <si>
    <t>Sociology</t>
  </si>
  <si>
    <t>Magdalena Wieczorkowska MD, PhD</t>
  </si>
  <si>
    <t>Medicine &amp; Art.</t>
  </si>
  <si>
    <t>2nd Year</t>
  </si>
  <si>
    <t>Biochemistry</t>
  </si>
  <si>
    <t>Prof. Tomasz Boczek MD, PhD</t>
  </si>
  <si>
    <t>Immunology</t>
  </si>
  <si>
    <t>Prof. A.Zalewska-Janowska MD, PhD</t>
  </si>
  <si>
    <t>Human Physiology</t>
  </si>
  <si>
    <t>Prof. Anna Walczewska MD, PhD</t>
  </si>
  <si>
    <t>Pregnancy Physiology</t>
  </si>
  <si>
    <t>Prof. Piotr Sieroszewski MD, PhD</t>
  </si>
  <si>
    <t>Pharmacology</t>
  </si>
  <si>
    <t>Prof. Edward Kowalczyk MD, PhD</t>
  </si>
  <si>
    <t>Medical Genetics</t>
  </si>
  <si>
    <t>Prof. Agnieszka Zmysłowska MD, PhD</t>
  </si>
  <si>
    <t xml:space="preserve">Microbiology </t>
  </si>
  <si>
    <t>Assoc. Prof. D.Pastuszak-Lewandoska MD, PhD</t>
  </si>
  <si>
    <t>Parasitology &amp; Mycology</t>
  </si>
  <si>
    <t>Pathophysiology</t>
  </si>
  <si>
    <t>Tomasz Kun MD, PhD</t>
  </si>
  <si>
    <t>Rehabilitation</t>
  </si>
  <si>
    <t>Prof. Jolanta Kujawa MD, PhD</t>
  </si>
  <si>
    <t>General Radiology</t>
  </si>
  <si>
    <t>Physiology of Masticatory System</t>
  </si>
  <si>
    <t>Ergonomics</t>
  </si>
  <si>
    <t>Prof. Monika Łukomska-Szymańska DMD, PhD</t>
  </si>
  <si>
    <t>Introduction to Meterial Science</t>
  </si>
  <si>
    <t>Conservative Material Science</t>
  </si>
  <si>
    <t>Preclinical Conservative Dentistry</t>
  </si>
  <si>
    <t>Preclinical Pediatric Dentistry &amp; Dental Prevention</t>
  </si>
  <si>
    <t>Social Dentistry</t>
  </si>
  <si>
    <t>Prof. Ewelina Gaszyńska MD, PhD</t>
  </si>
  <si>
    <t>20.</t>
  </si>
  <si>
    <t>Medical Psychology</t>
  </si>
  <si>
    <t>Krzysztof Pękala MD, PhD</t>
  </si>
  <si>
    <t>21.</t>
  </si>
  <si>
    <t>22.</t>
  </si>
  <si>
    <t>23.</t>
  </si>
  <si>
    <t>2025/2026</t>
  </si>
  <si>
    <t>Practical Professional Dilemmas in the Dentist Work</t>
  </si>
  <si>
    <t>Prof. J. Janczukowicz MD, PhD</t>
  </si>
  <si>
    <t>Bone Metabolism Disorders</t>
  </si>
  <si>
    <t>Prof. Ewa Sewerynek MD, PhD</t>
  </si>
  <si>
    <t>Sign Language</t>
  </si>
  <si>
    <t>Agnieszka Kotarba MA</t>
  </si>
  <si>
    <t>3rd Year</t>
  </si>
  <si>
    <t>preclinical -general medicine</t>
  </si>
  <si>
    <t xml:space="preserve">E </t>
  </si>
  <si>
    <t>Pathomorphology</t>
  </si>
  <si>
    <t>Prof. Radzisław Kordek MD, PhD</t>
  </si>
  <si>
    <t>General Surgery &amp; Oncology (General Surgery)</t>
  </si>
  <si>
    <t>Prof. Janusz Strzelczyk MD, PhD</t>
  </si>
  <si>
    <t>General Surgery &amp; Oncology (Oncology)</t>
  </si>
  <si>
    <t>Prof. Janusz Piekarski MD, PhD</t>
  </si>
  <si>
    <t>General Surgery &amp; Oncology</t>
  </si>
  <si>
    <t>Internal Diseases</t>
  </si>
  <si>
    <t>Prof. Jarosław Kasprzak MD, PhD</t>
  </si>
  <si>
    <t>Internal Diseaes (Cardiology)</t>
  </si>
  <si>
    <t>Prof. Jarosław Drożdż MD, PhD</t>
  </si>
  <si>
    <t xml:space="preserve">Cardiologic Problems in Dentistry </t>
  </si>
  <si>
    <t>Prof. Jerzy Krzysztof Wranicz MD, PhD</t>
  </si>
  <si>
    <t>Infectious Diseases</t>
  </si>
  <si>
    <t>Prof. Ewa Majda-Stanisławska MD, PhD</t>
  </si>
  <si>
    <t>Pediatrics</t>
  </si>
  <si>
    <t>Prof. Joanna Jerzyńska MD, PhD</t>
  </si>
  <si>
    <t>Ophthalmology</t>
  </si>
  <si>
    <t>Prof. Arleta Waszczykowska MD, PhD</t>
  </si>
  <si>
    <t>Pathology of Oral Cavity</t>
  </si>
  <si>
    <t>Prof. S. Kłosek MD, DMD, MA, PhD</t>
  </si>
  <si>
    <t>Preclinical Oral Surgery</t>
  </si>
  <si>
    <t>Preclinical Periodontology</t>
  </si>
  <si>
    <t>Preclinical Endodontics</t>
  </si>
  <si>
    <t>A. Palatyńska-Ulatowska DMD, PhD</t>
  </si>
  <si>
    <t>Prosthetics Material Science</t>
  </si>
  <si>
    <t>Preclinical Prosthetic Dentistry</t>
  </si>
  <si>
    <t>Functions of Oromandibular System</t>
  </si>
  <si>
    <t>Dental Radiology</t>
  </si>
  <si>
    <t>Preclinical Orthodontics</t>
  </si>
  <si>
    <t>Assoc. Prof. K. Małkiewicz MD, PhD</t>
  </si>
  <si>
    <t>Law in Medicine</t>
  </si>
  <si>
    <t>Prof. Rafał Kubiak PhD</t>
  </si>
  <si>
    <t>Legal Aspects of Dentistry Practice</t>
  </si>
  <si>
    <t>Statisctics of Scientific Reserch</t>
  </si>
  <si>
    <t xml:space="preserve">Prof. Irena Maniecka-Bryła MD, PhD                </t>
  </si>
  <si>
    <t>Methodology of Scientific Research</t>
  </si>
  <si>
    <t>Prof. W. Fendler MD, PhD</t>
  </si>
  <si>
    <t>Healthy Nutruition</t>
  </si>
  <si>
    <t>Prof. Leokadia Bąk-Romaniszyn MD, PhD</t>
  </si>
  <si>
    <t>Interpersonal Communication in Dental Surgery</t>
  </si>
  <si>
    <t>Katarzyna Pawlak-Sobczak PhD</t>
  </si>
  <si>
    <t>2026/2027</t>
  </si>
  <si>
    <t>4th Year</t>
  </si>
  <si>
    <t xml:space="preserve">Prof. Jerzy Sokołowski DMD, PhD  </t>
  </si>
  <si>
    <t>Forensic Medicine</t>
  </si>
  <si>
    <t>Agnieszka Jurczyk MD, PhD</t>
  </si>
  <si>
    <t>Anesthesiology &amp; Resuscitation</t>
  </si>
  <si>
    <t>Clinical Pharmacology</t>
  </si>
  <si>
    <t>Prof. Jacek Kasznicki MD, PhD</t>
  </si>
  <si>
    <t>Neurology</t>
  </si>
  <si>
    <t>Prof. Jacek  Rożniecki MD, PhD</t>
  </si>
  <si>
    <t>Otolaryngology</t>
  </si>
  <si>
    <t>Prof. Magdalena Józefowicz-Korczyńska MD, PhD</t>
  </si>
  <si>
    <t xml:space="preserve">Dermatology &amp; Venerology  </t>
  </si>
  <si>
    <t>Prof. Anna Woźniacka MD, PhD</t>
  </si>
  <si>
    <t>Periodontology &amp; Oral Mucosal Diseases</t>
  </si>
  <si>
    <t>Functions of Oromadibular System</t>
  </si>
  <si>
    <t>What to do with a Polish speaking patient?</t>
  </si>
  <si>
    <t>Polish for Dental Practitioners</t>
  </si>
  <si>
    <t>Headaches</t>
  </si>
  <si>
    <t>Prof. Andrzej Bogucki MD, PhD</t>
  </si>
  <si>
    <t>Aseptics &amp; Antiseptics</t>
  </si>
  <si>
    <t>Prof. Marcin Kozakiewicz DDS,  PhD</t>
  </si>
  <si>
    <t>Winter semester 9</t>
  </si>
  <si>
    <t>Summer semester 10</t>
  </si>
  <si>
    <t>Summer semester 8</t>
  </si>
  <si>
    <t>Winter semester 7</t>
  </si>
  <si>
    <t>Winter semester 5</t>
  </si>
  <si>
    <t>Summer semester 6</t>
  </si>
  <si>
    <t>Winter semester 3</t>
  </si>
  <si>
    <t>Summer semester 4</t>
  </si>
  <si>
    <t>Winter semester 1</t>
  </si>
  <si>
    <t>Summer semester 2</t>
  </si>
  <si>
    <t xml:space="preserve">CG </t>
  </si>
  <si>
    <t>Posterior tooth direct reconstruction techniques</t>
  </si>
  <si>
    <t>Professionalism in scientific research</t>
  </si>
  <si>
    <t>Anterior tooth direct reconstruction techniques</t>
  </si>
  <si>
    <r>
      <t>Prof. Beata Dejak DMD, PhD</t>
    </r>
    <r>
      <rPr>
        <i/>
        <sz val="11"/>
        <rFont val="Arial"/>
        <family val="2"/>
        <charset val="238"/>
      </rPr>
      <t xml:space="preserve">  </t>
    </r>
  </si>
  <si>
    <t>A Child in a Dental Office.
What should you prepare for?</t>
  </si>
  <si>
    <t>Jacek Szymański MD, PhD</t>
  </si>
  <si>
    <t>Krzysztof Bortnik MD, PhD</t>
  </si>
  <si>
    <t>Elective - Practical Professional Dilemmas in the Dentist Work</t>
  </si>
  <si>
    <t>Elective - Bone Metabolism Disorders</t>
  </si>
  <si>
    <t>Elective - Sign Language</t>
  </si>
  <si>
    <t>Prof. Radosław Bednarek MD, PhD</t>
  </si>
  <si>
    <t>Piotr Brzeziński MD, PhD</t>
  </si>
  <si>
    <t>5 DMD</t>
  </si>
  <si>
    <t>Contact hours/year</t>
  </si>
  <si>
    <t>Self-learning hours/year</t>
  </si>
  <si>
    <t xml:space="preserve">Winter Semester I </t>
  </si>
  <si>
    <t xml:space="preserve">Summes Semester II </t>
  </si>
  <si>
    <t>contact hours/sem.</t>
  </si>
  <si>
    <t>Self-learning hrs./sem.</t>
  </si>
  <si>
    <t>Prof. Agnieszka Śliwińska MD, PhD</t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</si>
  <si>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Sociology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</si>
  <si>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Medicine &amp; Art.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</si>
  <si>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History of Philosophy</t>
    </r>
  </si>
  <si>
    <r>
      <rPr>
        <b/>
        <sz val="11"/>
        <rFont val="Arial"/>
        <family val="2"/>
        <charset val="238"/>
      </rPr>
      <t>Elective</t>
    </r>
    <r>
      <rPr>
        <sz val="11"/>
        <rFont val="Arial"/>
        <family val="2"/>
        <charset val="238"/>
      </rPr>
      <t xml:space="preserve"> - Strategies of Coping with Stress</t>
    </r>
  </si>
  <si>
    <t>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</si>
</sst>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2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9"/>
      <name val="Tahoma"/>
      <family val="2"/>
      <charset val="238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b/>
      <sz val="10"/>
      <color theme="2" tint="-0.249977111117893"/>
      <name val="Arial"/>
      <family val="2"/>
      <charset val="238"/>
    </font>
    <font>
      <sz val="11"/>
      <name val="Tahoma"/>
      <family val="2"/>
      <charset val="238"/>
    </font>
    <font>
      <b/>
      <sz val="9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rgb="FFFF000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0"/>
      <name val="Arial CE"/>
      <charset val="238"/>
    </font>
    <font>
      <b/>
      <sz val="11"/>
      <name val="Times New Roman"/>
      <family val="1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1"/>
      <color rgb="FF7030A0"/>
      <name val="Cambria"/>
      <family val="1"/>
      <charset val="238"/>
    </font>
    <font>
      <sz val="10"/>
      <color rgb="FF7030A0"/>
      <name val="Cambria"/>
      <family val="1"/>
      <charset val="238"/>
    </font>
    <font>
      <sz val="10"/>
      <color rgb="FF7030A0"/>
      <name val="Arial CE"/>
      <charset val="238"/>
    </font>
    <font>
      <sz val="11"/>
      <color rgb="FF7030A0"/>
      <name val="Arial CE"/>
      <charset val="238"/>
    </font>
    <font>
      <b/>
      <sz val="10"/>
      <color rgb="FFFF0000"/>
      <name val="Arial CE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sz val="11"/>
      <color rgb="FF7030A0"/>
      <name val="Arial"/>
      <family val="2"/>
      <charset val="238"/>
    </font>
    <font>
      <sz val="7.5"/>
      <name val="Arial CE"/>
      <charset val="238"/>
    </font>
    <font>
      <b/>
      <sz val="14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9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18" fillId="0" borderId="0" xfId="0" applyFont="1"/>
    <xf numFmtId="1" fontId="21" fillId="0" borderId="16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4" xfId="0" applyFont="1" applyBorder="1"/>
    <xf numFmtId="0" fontId="20" fillId="0" borderId="2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2" fillId="0" borderId="3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textRotation="90"/>
    </xf>
    <xf numFmtId="0" fontId="22" fillId="12" borderId="31" xfId="0" applyFont="1" applyFill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 wrapText="1"/>
    </xf>
    <xf numFmtId="0" fontId="2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18" xfId="0" applyFont="1" applyBorder="1"/>
    <xf numFmtId="0" fontId="22" fillId="0" borderId="40" xfId="0" applyFont="1" applyBorder="1" applyAlignment="1">
      <alignment horizontal="center" vertical="center" textRotation="90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42" xfId="0" applyFont="1" applyBorder="1" applyAlignment="1">
      <alignment horizontal="center" vertical="center" textRotation="90"/>
    </xf>
    <xf numFmtId="0" fontId="22" fillId="13" borderId="24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0" fillId="0" borderId="32" xfId="0" applyBorder="1"/>
    <xf numFmtId="0" fontId="21" fillId="0" borderId="46" xfId="0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/>
    </xf>
    <xf numFmtId="1" fontId="21" fillId="0" borderId="44" xfId="0" applyNumberFormat="1" applyFont="1" applyBorder="1" applyAlignment="1">
      <alignment horizontal="center"/>
    </xf>
    <xf numFmtId="1" fontId="21" fillId="0" borderId="37" xfId="0" applyNumberFormat="1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16" xfId="0" applyFont="1" applyBorder="1" applyAlignment="1">
      <alignment horizontal="left" vertical="center" wrapText="1"/>
    </xf>
    <xf numFmtId="1" fontId="23" fillId="0" borderId="16" xfId="0" applyNumberFormat="1" applyFont="1" applyBorder="1" applyAlignment="1">
      <alignment horizontal="center"/>
    </xf>
    <xf numFmtId="0" fontId="21" fillId="0" borderId="43" xfId="0" applyFont="1" applyBorder="1" applyAlignment="1">
      <alignment horizontal="center" vertical="center"/>
    </xf>
    <xf numFmtId="0" fontId="23" fillId="0" borderId="36" xfId="0" applyFont="1" applyBorder="1"/>
    <xf numFmtId="0" fontId="21" fillId="0" borderId="35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2" fillId="12" borderId="24" xfId="0" applyFont="1" applyFill="1" applyBorder="1" applyAlignment="1">
      <alignment horizontal="center" vertical="center" textRotation="90"/>
    </xf>
    <xf numFmtId="0" fontId="22" fillId="0" borderId="40" xfId="0" applyFont="1" applyBorder="1" applyAlignment="1">
      <alignment horizontal="center" vertical="center" textRotation="90" wrapText="1"/>
    </xf>
    <xf numFmtId="0" fontId="29" fillId="0" borderId="0" xfId="0" applyFont="1"/>
    <xf numFmtId="0" fontId="31" fillId="0" borderId="0" xfId="0" applyFont="1"/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0" borderId="68" xfId="0" applyFont="1" applyBorder="1" applyAlignment="1">
      <alignment horizontal="center" vertical="center" wrapText="1"/>
    </xf>
    <xf numFmtId="0" fontId="34" fillId="0" borderId="0" xfId="0" applyFont="1"/>
    <xf numFmtId="0" fontId="35" fillId="0" borderId="41" xfId="0" applyFont="1" applyBorder="1" applyAlignment="1">
      <alignment horizontal="center" vertical="center" textRotation="90"/>
    </xf>
    <xf numFmtId="0" fontId="35" fillId="0" borderId="54" xfId="0" applyFont="1" applyBorder="1" applyAlignment="1">
      <alignment horizontal="center" vertical="center" textRotation="90"/>
    </xf>
    <xf numFmtId="0" fontId="35" fillId="0" borderId="69" xfId="0" applyFont="1" applyBorder="1" applyAlignment="1">
      <alignment horizontal="center" vertical="center" textRotation="90"/>
    </xf>
    <xf numFmtId="0" fontId="35" fillId="12" borderId="24" xfId="0" applyFont="1" applyFill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50" xfId="0" applyFont="1" applyBorder="1" applyAlignment="1">
      <alignment horizontal="center" vertical="center" textRotation="90"/>
    </xf>
    <xf numFmtId="0" fontId="35" fillId="0" borderId="53" xfId="0" applyFont="1" applyBorder="1" applyAlignment="1">
      <alignment horizontal="center" vertical="center" textRotation="90"/>
    </xf>
    <xf numFmtId="0" fontId="21" fillId="0" borderId="5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" fontId="21" fillId="0" borderId="44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0" fillId="0" borderId="41" xfId="0" applyFont="1" applyBorder="1"/>
    <xf numFmtId="0" fontId="20" fillId="0" borderId="53" xfId="0" applyFont="1" applyBorder="1"/>
    <xf numFmtId="0" fontId="37" fillId="0" borderId="0" xfId="0" applyFont="1"/>
    <xf numFmtId="0" fontId="38" fillId="0" borderId="75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9" fillId="0" borderId="0" xfId="0" applyFont="1"/>
    <xf numFmtId="0" fontId="3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8" fillId="0" borderId="0" xfId="0" applyFont="1"/>
    <xf numFmtId="0" fontId="40" fillId="0" borderId="0" xfId="0" applyFont="1"/>
    <xf numFmtId="0" fontId="22" fillId="0" borderId="41" xfId="0" applyFont="1" applyBorder="1" applyAlignment="1">
      <alignment horizontal="center" vertical="center" textRotation="90"/>
    </xf>
    <xf numFmtId="0" fontId="22" fillId="0" borderId="54" xfId="0" applyFont="1" applyBorder="1" applyAlignment="1">
      <alignment horizontal="center" vertical="center" textRotation="90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53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/>
    </xf>
    <xf numFmtId="0" fontId="23" fillId="0" borderId="59" xfId="0" applyFont="1" applyBorder="1" applyAlignment="1">
      <alignment vertical="center"/>
    </xf>
    <xf numFmtId="0" fontId="23" fillId="0" borderId="15" xfId="0" applyFont="1" applyBorder="1" applyAlignment="1">
      <alignment horizontal="center"/>
    </xf>
    <xf numFmtId="0" fontId="41" fillId="19" borderId="18" xfId="0" applyFont="1" applyFill="1" applyBorder="1" applyAlignment="1">
      <alignment horizontal="center" vertical="center" wrapText="1"/>
    </xf>
    <xf numFmtId="1" fontId="23" fillId="0" borderId="17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3" fillId="0" borderId="44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41" fillId="19" borderId="17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textRotation="90"/>
    </xf>
    <xf numFmtId="0" fontId="22" fillId="0" borderId="69" xfId="0" applyFont="1" applyBorder="1" applyAlignment="1">
      <alignment horizontal="center" vertical="center" textRotation="90"/>
    </xf>
    <xf numFmtId="0" fontId="22" fillId="0" borderId="61" xfId="0" applyFont="1" applyBorder="1" applyAlignment="1">
      <alignment horizontal="center" vertical="center" textRotation="90"/>
    </xf>
    <xf numFmtId="0" fontId="21" fillId="0" borderId="28" xfId="0" applyFont="1" applyBorder="1" applyAlignment="1">
      <alignment vertical="center"/>
    </xf>
    <xf numFmtId="0" fontId="23" fillId="0" borderId="35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1" fillId="0" borderId="46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2" fillId="20" borderId="31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22" fillId="0" borderId="0" xfId="0" applyFont="1" applyAlignment="1">
      <alignment horizontal="center"/>
    </xf>
    <xf numFmtId="0" fontId="51" fillId="0" borderId="0" xfId="0" applyFont="1"/>
    <xf numFmtId="0" fontId="36" fillId="0" borderId="0" xfId="0" applyFont="1" applyAlignment="1">
      <alignment horizontal="left"/>
    </xf>
    <xf numFmtId="0" fontId="52" fillId="0" borderId="0" xfId="0" applyFont="1"/>
    <xf numFmtId="0" fontId="5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74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wrapText="1"/>
    </xf>
    <xf numFmtId="0" fontId="22" fillId="0" borderId="71" xfId="0" applyFont="1" applyBorder="1" applyAlignment="1">
      <alignment horizontal="center" vertical="center" textRotation="90" wrapText="1"/>
    </xf>
    <xf numFmtId="0" fontId="0" fillId="0" borderId="16" xfId="0" applyBorder="1"/>
    <xf numFmtId="0" fontId="23" fillId="0" borderId="46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0" fillId="0" borderId="11" xfId="0" applyBorder="1"/>
    <xf numFmtId="0" fontId="0" fillId="0" borderId="14" xfId="0" applyBorder="1"/>
    <xf numFmtId="0" fontId="22" fillId="0" borderId="67" xfId="0" applyFont="1" applyBorder="1" applyAlignment="1">
      <alignment vertical="center"/>
    </xf>
    <xf numFmtId="0" fontId="0" fillId="0" borderId="15" xfId="0" applyBorder="1"/>
    <xf numFmtId="0" fontId="22" fillId="0" borderId="45" xfId="0" applyFont="1" applyBorder="1" applyAlignment="1">
      <alignment vertical="center"/>
    </xf>
    <xf numFmtId="1" fontId="23" fillId="0" borderId="79" xfId="0" applyNumberFormat="1" applyFont="1" applyBorder="1" applyAlignment="1">
      <alignment horizontal="center"/>
    </xf>
    <xf numFmtId="1" fontId="23" fillId="0" borderId="44" xfId="0" applyNumberFormat="1" applyFont="1" applyBorder="1" applyAlignment="1">
      <alignment horizontal="center"/>
    </xf>
    <xf numFmtId="1" fontId="23" fillId="0" borderId="78" xfId="0" applyNumberFormat="1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1" fontId="23" fillId="0" borderId="37" xfId="0" applyNumberFormat="1" applyFont="1" applyBorder="1" applyAlignment="1">
      <alignment horizontal="center"/>
    </xf>
    <xf numFmtId="0" fontId="23" fillId="0" borderId="8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textRotation="90"/>
    </xf>
    <xf numFmtId="0" fontId="22" fillId="0" borderId="75" xfId="0" applyFont="1" applyBorder="1" applyAlignment="1">
      <alignment horizontal="center" vertical="center" textRotation="90"/>
    </xf>
    <xf numFmtId="0" fontId="35" fillId="12" borderId="31" xfId="0" applyFont="1" applyFill="1" applyBorder="1" applyAlignment="1">
      <alignment horizontal="center" vertical="center" textRotation="90"/>
    </xf>
    <xf numFmtId="0" fontId="35" fillId="0" borderId="0" xfId="0" applyFont="1" applyAlignment="1">
      <alignment horizontal="center"/>
    </xf>
    <xf numFmtId="0" fontId="35" fillId="0" borderId="0" xfId="0" applyFont="1"/>
    <xf numFmtId="0" fontId="23" fillId="0" borderId="45" xfId="0" applyFont="1" applyBorder="1" applyAlignment="1">
      <alignment horizontal="left" vertical="center" wrapText="1"/>
    </xf>
    <xf numFmtId="0" fontId="57" fillId="0" borderId="32" xfId="0" applyFont="1" applyBorder="1" applyAlignment="1">
      <alignment vertical="center" wrapText="1"/>
    </xf>
    <xf numFmtId="0" fontId="22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26" fillId="0" borderId="0" xfId="0" applyFont="1"/>
    <xf numFmtId="0" fontId="57" fillId="0" borderId="0" xfId="0" applyFont="1" applyAlignment="1">
      <alignment horizontal="left"/>
    </xf>
    <xf numFmtId="0" fontId="57" fillId="0" borderId="0" xfId="0" applyFont="1"/>
    <xf numFmtId="0" fontId="26" fillId="0" borderId="0" xfId="0" applyFont="1" applyAlignment="1">
      <alignment horizontal="left"/>
    </xf>
    <xf numFmtId="0" fontId="22" fillId="13" borderId="31" xfId="0" applyFont="1" applyFill="1" applyBorder="1" applyAlignment="1">
      <alignment horizontal="center" vertical="center" textRotation="90"/>
    </xf>
    <xf numFmtId="0" fontId="23" fillId="0" borderId="58" xfId="0" applyFont="1" applyBorder="1" applyAlignment="1">
      <alignment horizontal="center"/>
    </xf>
    <xf numFmtId="0" fontId="23" fillId="0" borderId="47" xfId="0" applyFont="1" applyBorder="1" applyAlignment="1">
      <alignment horizontal="center" vertical="center"/>
    </xf>
    <xf numFmtId="0" fontId="59" fillId="0" borderId="0" xfId="0" applyFont="1"/>
    <xf numFmtId="0" fontId="22" fillId="0" borderId="41" xfId="0" applyFont="1" applyBorder="1" applyAlignment="1">
      <alignment wrapText="1"/>
    </xf>
    <xf numFmtId="0" fontId="60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22" fillId="12" borderId="41" xfId="0" applyFont="1" applyFill="1" applyBorder="1" applyAlignment="1">
      <alignment horizontal="center" vertical="center" textRotation="90"/>
    </xf>
    <xf numFmtId="0" fontId="23" fillId="0" borderId="35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center" vertical="center"/>
    </xf>
    <xf numFmtId="0" fontId="23" fillId="0" borderId="16" xfId="0" applyFont="1" applyBorder="1" applyAlignment="1">
      <alignment wrapText="1"/>
    </xf>
    <xf numFmtId="0" fontId="23" fillId="0" borderId="45" xfId="0" applyFont="1" applyBorder="1" applyAlignment="1">
      <alignment vertical="center"/>
    </xf>
    <xf numFmtId="0" fontId="23" fillId="0" borderId="58" xfId="0" applyFont="1" applyBorder="1" applyAlignment="1">
      <alignment horizontal="center" vertical="center"/>
    </xf>
    <xf numFmtId="0" fontId="23" fillId="0" borderId="50" xfId="0" applyFont="1" applyBorder="1"/>
    <xf numFmtId="0" fontId="22" fillId="0" borderId="69" xfId="0" applyFont="1" applyBorder="1" applyAlignment="1">
      <alignment wrapText="1"/>
    </xf>
    <xf numFmtId="0" fontId="22" fillId="0" borderId="0" xfId="0" applyFont="1"/>
    <xf numFmtId="0" fontId="23" fillId="0" borderId="0" xfId="0" applyFont="1" applyAlignment="1">
      <alignment horizontal="left"/>
    </xf>
    <xf numFmtId="0" fontId="5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75" xfId="0" applyFont="1" applyBorder="1"/>
    <xf numFmtId="0" fontId="55" fillId="0" borderId="84" xfId="0" applyFont="1" applyBorder="1" applyAlignment="1">
      <alignment horizontal="center"/>
    </xf>
    <xf numFmtId="0" fontId="55" fillId="0" borderId="55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3" fillId="0" borderId="45" xfId="0" applyFont="1" applyBorder="1"/>
    <xf numFmtId="0" fontId="22" fillId="0" borderId="50" xfId="0" applyFont="1" applyBorder="1" applyAlignment="1">
      <alignment wrapText="1"/>
    </xf>
    <xf numFmtId="0" fontId="23" fillId="0" borderId="77" xfId="0" applyFont="1" applyBorder="1"/>
    <xf numFmtId="0" fontId="23" fillId="0" borderId="34" xfId="0" applyFont="1" applyBorder="1"/>
    <xf numFmtId="0" fontId="23" fillId="0" borderId="74" xfId="0" applyFont="1" applyBorder="1" applyAlignment="1">
      <alignment vertical="center" wrapText="1"/>
    </xf>
    <xf numFmtId="0" fontId="23" fillId="0" borderId="67" xfId="0" applyFont="1" applyBorder="1" applyAlignment="1">
      <alignment vertical="center"/>
    </xf>
    <xf numFmtId="0" fontId="22" fillId="0" borderId="42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23" fillId="0" borderId="74" xfId="0" applyFont="1" applyBorder="1"/>
    <xf numFmtId="0" fontId="22" fillId="0" borderId="50" xfId="0" applyFont="1" applyBorder="1" applyAlignment="1">
      <alignment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42" fillId="0" borderId="45" xfId="0" applyFont="1" applyBorder="1"/>
    <xf numFmtId="0" fontId="23" fillId="0" borderId="84" xfId="0" applyFont="1" applyBorder="1"/>
    <xf numFmtId="0" fontId="42" fillId="0" borderId="38" xfId="0" applyFont="1" applyBorder="1"/>
    <xf numFmtId="0" fontId="23" fillId="0" borderId="58" xfId="0" applyFont="1" applyBorder="1" applyAlignment="1">
      <alignment vertical="center"/>
    </xf>
    <xf numFmtId="0" fontId="23" fillId="0" borderId="74" xfId="0" applyFont="1" applyBorder="1" applyAlignment="1">
      <alignment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center" wrapText="1"/>
    </xf>
    <xf numFmtId="0" fontId="23" fillId="0" borderId="77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23" fillId="0" borderId="38" xfId="0" applyFont="1" applyBorder="1"/>
    <xf numFmtId="0" fontId="20" fillId="0" borderId="50" xfId="0" applyFont="1" applyBorder="1" applyAlignment="1">
      <alignment wrapText="1"/>
    </xf>
    <xf numFmtId="0" fontId="30" fillId="0" borderId="4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52" xfId="0" applyFont="1" applyBorder="1" applyAlignment="1">
      <alignment horizontal="center" vertical="center" wrapText="1"/>
    </xf>
    <xf numFmtId="0" fontId="20" fillId="0" borderId="40" xfId="0" applyFont="1" applyBorder="1"/>
    <xf numFmtId="0" fontId="20" fillId="0" borderId="42" xfId="0" applyFont="1" applyBorder="1"/>
    <xf numFmtId="0" fontId="20" fillId="0" borderId="54" xfId="0" applyFont="1" applyBorder="1"/>
    <xf numFmtId="0" fontId="24" fillId="0" borderId="42" xfId="0" applyFont="1" applyBorder="1" applyAlignment="1">
      <alignment horizontal="center" wrapText="1"/>
    </xf>
    <xf numFmtId="0" fontId="5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 textRotation="90"/>
    </xf>
    <xf numFmtId="0" fontId="30" fillId="0" borderId="41" xfId="0" applyFont="1" applyBorder="1" applyAlignment="1">
      <alignment horizontal="center" vertical="center" textRotation="90"/>
    </xf>
    <xf numFmtId="0" fontId="30" fillId="0" borderId="54" xfId="0" applyFont="1" applyBorder="1" applyAlignment="1">
      <alignment horizontal="center" vertical="center" textRotation="90"/>
    </xf>
    <xf numFmtId="0" fontId="30" fillId="0" borderId="53" xfId="0" applyFont="1" applyBorder="1" applyAlignment="1">
      <alignment horizontal="center" vertical="center" textRotation="90"/>
    </xf>
    <xf numFmtId="0" fontId="30" fillId="0" borderId="69" xfId="0" applyFont="1" applyBorder="1" applyAlignment="1">
      <alignment horizontal="center" vertical="center" textRotation="90"/>
    </xf>
    <xf numFmtId="0" fontId="30" fillId="20" borderId="24" xfId="0" applyFont="1" applyFill="1" applyBorder="1" applyAlignment="1">
      <alignment horizontal="center" vertical="center" textRotation="90"/>
    </xf>
    <xf numFmtId="0" fontId="30" fillId="13" borderId="24" xfId="0" applyFont="1" applyFill="1" applyBorder="1" applyAlignment="1">
      <alignment horizontal="center" vertical="center" textRotation="90"/>
    </xf>
    <xf numFmtId="0" fontId="30" fillId="0" borderId="40" xfId="0" applyFont="1" applyBorder="1" applyAlignment="1">
      <alignment horizontal="center" vertical="center" textRotation="90" wrapText="1"/>
    </xf>
    <xf numFmtId="0" fontId="30" fillId="0" borderId="40" xfId="0" applyFont="1" applyBorder="1" applyAlignment="1">
      <alignment horizontal="center" vertical="center" textRotation="90"/>
    </xf>
    <xf numFmtId="0" fontId="30" fillId="0" borderId="42" xfId="0" applyFont="1" applyBorder="1" applyAlignment="1">
      <alignment horizontal="center" vertical="center" textRotation="90"/>
    </xf>
    <xf numFmtId="0" fontId="26" fillId="0" borderId="34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45" xfId="0" applyFont="1" applyBorder="1"/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30" fillId="13" borderId="15" xfId="0" applyFont="1" applyFill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1" fontId="30" fillId="20" borderId="15" xfId="0" applyNumberFormat="1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74" xfId="0" applyFont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64" fillId="0" borderId="45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4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30" fillId="13" borderId="4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justify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5" fillId="0" borderId="45" xfId="0" applyFont="1" applyBorder="1"/>
    <xf numFmtId="0" fontId="26" fillId="0" borderId="17" xfId="0" applyFont="1" applyBorder="1"/>
    <xf numFmtId="1" fontId="26" fillId="0" borderId="16" xfId="0" applyNumberFormat="1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1" fontId="30" fillId="20" borderId="15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top" wrapText="1"/>
    </xf>
    <xf numFmtId="0" fontId="64" fillId="0" borderId="45" xfId="0" applyFont="1" applyBorder="1" applyAlignment="1">
      <alignment horizontal="left" vertic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66" fillId="0" borderId="17" xfId="0" applyFont="1" applyBorder="1" applyAlignment="1">
      <alignment horizontal="center"/>
    </xf>
    <xf numFmtId="0" fontId="26" fillId="0" borderId="77" xfId="0" applyFont="1" applyBorder="1"/>
    <xf numFmtId="0" fontId="26" fillId="0" borderId="44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30" fillId="13" borderId="46" xfId="0" applyFont="1" applyFill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0" fontId="30" fillId="17" borderId="24" xfId="0" applyFont="1" applyFill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67" fillId="0" borderId="0" xfId="0" applyFont="1"/>
    <xf numFmtId="0" fontId="57" fillId="0" borderId="0" xfId="0" applyFont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38" xfId="0" applyFont="1" applyBorder="1" applyAlignment="1">
      <alignment horizontal="left" vertical="center" wrapText="1"/>
    </xf>
    <xf numFmtId="0" fontId="26" fillId="0" borderId="5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/>
    </xf>
    <xf numFmtId="0" fontId="26" fillId="0" borderId="34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0" borderId="34" xfId="0" applyFont="1" applyBorder="1" applyAlignment="1">
      <alignment horizontal="left" vertical="center" wrapText="1"/>
    </xf>
    <xf numFmtId="0" fontId="26" fillId="0" borderId="48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34" xfId="0" applyFont="1" applyBorder="1" applyAlignment="1">
      <alignment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/>
    </xf>
    <xf numFmtId="1" fontId="26" fillId="0" borderId="16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0" fontId="26" fillId="0" borderId="39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/>
    </xf>
    <xf numFmtId="0" fontId="30" fillId="0" borderId="41" xfId="0" applyFont="1" applyBorder="1" applyAlignment="1">
      <alignment wrapText="1"/>
    </xf>
    <xf numFmtId="0" fontId="26" fillId="0" borderId="45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3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13" borderId="14" xfId="0" applyFont="1" applyFill="1" applyBorder="1" applyAlignment="1">
      <alignment horizontal="center"/>
    </xf>
    <xf numFmtId="0" fontId="30" fillId="0" borderId="67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1" fontId="30" fillId="0" borderId="17" xfId="0" applyNumberFormat="1" applyFont="1" applyBorder="1" applyAlignment="1">
      <alignment horizontal="center"/>
    </xf>
    <xf numFmtId="0" fontId="30" fillId="13" borderId="29" xfId="0" applyFont="1" applyFill="1" applyBorder="1" applyAlignment="1">
      <alignment horizontal="center"/>
    </xf>
    <xf numFmtId="1" fontId="30" fillId="0" borderId="18" xfId="0" applyNumberFormat="1" applyFont="1" applyBorder="1" applyAlignment="1">
      <alignment horizontal="center"/>
    </xf>
    <xf numFmtId="0" fontId="30" fillId="0" borderId="45" xfId="0" applyFont="1" applyBorder="1"/>
    <xf numFmtId="0" fontId="26" fillId="0" borderId="16" xfId="0" applyFont="1" applyBorder="1" applyAlignment="1">
      <alignment vertical="center" wrapText="1"/>
    </xf>
    <xf numFmtId="0" fontId="30" fillId="0" borderId="17" xfId="0" applyFont="1" applyBorder="1" applyAlignment="1">
      <alignment horizontal="center" vertical="center"/>
    </xf>
    <xf numFmtId="0" fontId="30" fillId="13" borderId="29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1" fontId="26" fillId="0" borderId="34" xfId="0" applyNumberFormat="1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26" fillId="0" borderId="16" xfId="0" applyFont="1" applyBorder="1" applyAlignment="1">
      <alignment horizontal="left" vertical="center" wrapText="1"/>
    </xf>
    <xf numFmtId="0" fontId="26" fillId="0" borderId="37" xfId="0" applyFont="1" applyBorder="1" applyAlignment="1">
      <alignment vertical="center"/>
    </xf>
    <xf numFmtId="0" fontId="26" fillId="0" borderId="72" xfId="0" applyFont="1" applyBorder="1"/>
    <xf numFmtId="0" fontId="26" fillId="0" borderId="37" xfId="0" applyFont="1" applyBorder="1" applyAlignment="1">
      <alignment vertical="center" wrapText="1"/>
    </xf>
    <xf numFmtId="0" fontId="26" fillId="0" borderId="33" xfId="0" applyFont="1" applyBorder="1" applyAlignment="1">
      <alignment vertical="center"/>
    </xf>
    <xf numFmtId="0" fontId="30" fillId="0" borderId="32" xfId="0" applyFont="1" applyBorder="1" applyAlignment="1">
      <alignment wrapText="1"/>
    </xf>
    <xf numFmtId="0" fontId="30" fillId="0" borderId="30" xfId="0" applyFont="1" applyBorder="1" applyAlignment="1">
      <alignment horizontal="right" vertical="center" wrapText="1"/>
    </xf>
    <xf numFmtId="0" fontId="26" fillId="0" borderId="38" xfId="0" applyFont="1" applyBorder="1"/>
    <xf numFmtId="0" fontId="26" fillId="0" borderId="67" xfId="0" applyFont="1" applyBorder="1"/>
    <xf numFmtId="0" fontId="26" fillId="0" borderId="34" xfId="0" applyFont="1" applyBorder="1" applyAlignment="1">
      <alignment wrapText="1"/>
    </xf>
    <xf numFmtId="0" fontId="26" fillId="0" borderId="31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1" fontId="26" fillId="0" borderId="48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46" xfId="0" applyFont="1" applyBorder="1" applyAlignment="1">
      <alignment vertical="center"/>
    </xf>
    <xf numFmtId="0" fontId="26" fillId="0" borderId="72" xfId="0" applyFont="1" applyBorder="1" applyAlignment="1">
      <alignment horizontal="center"/>
    </xf>
    <xf numFmtId="0" fontId="30" fillId="0" borderId="46" xfId="0" applyFont="1" applyBorder="1" applyAlignment="1">
      <alignment vertical="center"/>
    </xf>
    <xf numFmtId="0" fontId="26" fillId="0" borderId="24" xfId="0" applyFont="1" applyBorder="1"/>
    <xf numFmtId="0" fontId="30" fillId="0" borderId="50" xfId="0" applyFont="1" applyBorder="1" applyAlignment="1">
      <alignment wrapText="1"/>
    </xf>
    <xf numFmtId="0" fontId="30" fillId="0" borderId="42" xfId="0" applyFont="1" applyBorder="1" applyAlignment="1">
      <alignment wrapText="1"/>
    </xf>
    <xf numFmtId="0" fontId="30" fillId="0" borderId="69" xfId="0" applyFont="1" applyBorder="1" applyAlignment="1">
      <alignment horizontal="center"/>
    </xf>
    <xf numFmtId="0" fontId="26" fillId="0" borderId="75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6" fillId="0" borderId="82" xfId="0" applyFont="1" applyBorder="1" applyAlignment="1">
      <alignment wrapText="1"/>
    </xf>
    <xf numFmtId="0" fontId="54" fillId="0" borderId="4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52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textRotation="90"/>
    </xf>
    <xf numFmtId="0" fontId="35" fillId="0" borderId="75" xfId="0" applyFont="1" applyBorder="1" applyAlignment="1">
      <alignment horizontal="center" vertical="center" textRotation="90"/>
    </xf>
    <xf numFmtId="0" fontId="26" fillId="0" borderId="46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/>
    </xf>
    <xf numFmtId="0" fontId="26" fillId="0" borderId="29" xfId="0" applyFont="1" applyBorder="1" applyAlignment="1">
      <alignment vertical="center"/>
    </xf>
    <xf numFmtId="1" fontId="26" fillId="0" borderId="29" xfId="0" applyNumberFormat="1" applyFont="1" applyBorder="1" applyAlignment="1">
      <alignment horizontal="center"/>
    </xf>
    <xf numFmtId="1" fontId="26" fillId="0" borderId="34" xfId="0" applyNumberFormat="1" applyFont="1" applyBorder="1" applyAlignment="1">
      <alignment horizontal="center" vertical="center"/>
    </xf>
    <xf numFmtId="1" fontId="26" fillId="0" borderId="48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vertical="center"/>
    </xf>
    <xf numFmtId="0" fontId="26" fillId="0" borderId="7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57" xfId="0" applyFont="1" applyBorder="1" applyAlignment="1">
      <alignment wrapText="1"/>
    </xf>
    <xf numFmtId="0" fontId="30" fillId="0" borderId="50" xfId="0" applyFont="1" applyBorder="1" applyAlignment="1">
      <alignment horizontal="center"/>
    </xf>
    <xf numFmtId="164" fontId="30" fillId="22" borderId="24" xfId="0" applyNumberFormat="1" applyFont="1" applyFill="1" applyBorder="1" applyAlignment="1">
      <alignment horizontal="center"/>
    </xf>
    <xf numFmtId="0" fontId="30" fillId="22" borderId="24" xfId="0" applyFont="1" applyFill="1" applyBorder="1" applyAlignment="1">
      <alignment horizontal="center"/>
    </xf>
    <xf numFmtId="1" fontId="30" fillId="22" borderId="24" xfId="0" applyNumberFormat="1" applyFont="1" applyFill="1" applyBorder="1" applyAlignment="1">
      <alignment horizontal="center"/>
    </xf>
    <xf numFmtId="0" fontId="26" fillId="0" borderId="45" xfId="0" applyFont="1" applyBorder="1" applyAlignment="1">
      <alignment vertical="center" wrapText="1"/>
    </xf>
    <xf numFmtId="0" fontId="26" fillId="0" borderId="24" xfId="0" applyFont="1" applyBorder="1" applyAlignment="1">
      <alignment horizontal="center"/>
    </xf>
    <xf numFmtId="0" fontId="26" fillId="0" borderId="38" xfId="0" applyFont="1" applyBorder="1" applyAlignment="1">
      <alignment vertical="center" wrapText="1"/>
    </xf>
    <xf numFmtId="0" fontId="26" fillId="0" borderId="67" xfId="0" applyFont="1" applyBorder="1" applyAlignment="1">
      <alignment vertical="center" wrapText="1"/>
    </xf>
    <xf numFmtId="0" fontId="26" fillId="0" borderId="71" xfId="0" applyFont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1" fontId="58" fillId="0" borderId="17" xfId="0" applyNumberFormat="1" applyFont="1" applyBorder="1" applyAlignment="1">
      <alignment horizontal="center"/>
    </xf>
    <xf numFmtId="1" fontId="58" fillId="0" borderId="18" xfId="0" applyNumberFormat="1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30" fillId="17" borderId="15" xfId="0" applyFont="1" applyFill="1" applyBorder="1" applyAlignment="1">
      <alignment horizontal="center"/>
    </xf>
    <xf numFmtId="1" fontId="58" fillId="0" borderId="29" xfId="0" applyNumberFormat="1" applyFont="1" applyBorder="1" applyAlignment="1">
      <alignment horizontal="center"/>
    </xf>
    <xf numFmtId="0" fontId="30" fillId="17" borderId="28" xfId="0" applyFont="1" applyFill="1" applyBorder="1" applyAlignment="1">
      <alignment horizontal="center"/>
    </xf>
    <xf numFmtId="0" fontId="58" fillId="0" borderId="59" xfId="0" applyFont="1" applyBorder="1" applyAlignment="1">
      <alignment horizontal="center"/>
    </xf>
    <xf numFmtId="0" fontId="26" fillId="0" borderId="34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1" fontId="58" fillId="0" borderId="29" xfId="0" applyNumberFormat="1" applyFont="1" applyBorder="1" applyAlignment="1">
      <alignment horizontal="center" vertical="center"/>
    </xf>
    <xf numFmtId="1" fontId="58" fillId="0" borderId="17" xfId="0" applyNumberFormat="1" applyFont="1" applyBorder="1" applyAlignment="1">
      <alignment horizontal="center" vertical="center"/>
    </xf>
    <xf numFmtId="1" fontId="58" fillId="0" borderId="18" xfId="0" applyNumberFormat="1" applyFont="1" applyBorder="1" applyAlignment="1">
      <alignment horizontal="center" vertical="center"/>
    </xf>
    <xf numFmtId="0" fontId="30" fillId="17" borderId="15" xfId="0" applyFont="1" applyFill="1" applyBorder="1" applyAlignment="1">
      <alignment horizontal="center" vertical="center"/>
    </xf>
    <xf numFmtId="0" fontId="26" fillId="0" borderId="34" xfId="0" applyFont="1" applyBorder="1"/>
    <xf numFmtId="0" fontId="58" fillId="0" borderId="28" xfId="0" applyFont="1" applyBorder="1" applyAlignment="1">
      <alignment horizontal="center"/>
    </xf>
    <xf numFmtId="0" fontId="30" fillId="17" borderId="46" xfId="0" applyFont="1" applyFill="1" applyBorder="1" applyAlignment="1">
      <alignment horizontal="center"/>
    </xf>
    <xf numFmtId="1" fontId="66" fillId="0" borderId="29" xfId="0" applyNumberFormat="1" applyFont="1" applyBorder="1" applyAlignment="1">
      <alignment horizontal="center"/>
    </xf>
    <xf numFmtId="1" fontId="26" fillId="0" borderId="29" xfId="0" applyNumberFormat="1" applyFont="1" applyBorder="1" applyAlignment="1">
      <alignment horizontal="center" vertical="center"/>
    </xf>
    <xf numFmtId="1" fontId="58" fillId="0" borderId="16" xfId="0" applyNumberFormat="1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/>
    </xf>
    <xf numFmtId="0" fontId="63" fillId="0" borderId="4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" fillId="0" borderId="75" xfId="0" applyFont="1" applyBorder="1" applyAlignment="1">
      <alignment vertical="center" wrapText="1"/>
    </xf>
    <xf numFmtId="0" fontId="57" fillId="0" borderId="75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6" fillId="0" borderId="23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6" fillId="0" borderId="45" xfId="0" applyFont="1" applyBorder="1" applyAlignment="1">
      <alignment wrapText="1"/>
    </xf>
    <xf numFmtId="0" fontId="30" fillId="0" borderId="34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right" vertical="center" wrapText="1"/>
    </xf>
    <xf numFmtId="0" fontId="30" fillId="0" borderId="86" xfId="0" applyFont="1" applyBorder="1" applyAlignment="1">
      <alignment horizontal="right" vertical="center" wrapText="1"/>
    </xf>
    <xf numFmtId="0" fontId="26" fillId="0" borderId="51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30" fillId="0" borderId="45" xfId="0" applyFont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26" fillId="0" borderId="82" xfId="0" applyFont="1" applyBorder="1" applyAlignment="1">
      <alignment vertical="center" wrapText="1"/>
    </xf>
    <xf numFmtId="0" fontId="30" fillId="0" borderId="80" xfId="0" applyFont="1" applyBorder="1" applyAlignment="1">
      <alignment horizontal="center"/>
    </xf>
    <xf numFmtId="0" fontId="26" fillId="0" borderId="81" xfId="0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6" fillId="0" borderId="67" xfId="0" applyFont="1" applyBorder="1" applyAlignment="1">
      <alignment wrapText="1"/>
    </xf>
    <xf numFmtId="1" fontId="26" fillId="0" borderId="11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/>
    </xf>
    <xf numFmtId="1" fontId="26" fillId="0" borderId="13" xfId="0" applyNumberFormat="1" applyFont="1" applyBorder="1" applyAlignment="1">
      <alignment horizontal="center"/>
    </xf>
    <xf numFmtId="0" fontId="26" fillId="0" borderId="77" xfId="0" applyFont="1" applyBorder="1" applyAlignment="1">
      <alignment vertical="center" wrapText="1"/>
    </xf>
    <xf numFmtId="1" fontId="26" fillId="0" borderId="60" xfId="0" applyNumberFormat="1" applyFont="1" applyBorder="1" applyAlignment="1">
      <alignment horizontal="center" vertical="center"/>
    </xf>
    <xf numFmtId="1" fontId="26" fillId="0" borderId="44" xfId="0" applyNumberFormat="1" applyFont="1" applyBorder="1" applyAlignment="1">
      <alignment horizontal="center" vertical="center"/>
    </xf>
    <xf numFmtId="1" fontId="26" fillId="0" borderId="37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0" fontId="26" fillId="0" borderId="77" xfId="0" applyFont="1" applyBorder="1" applyAlignment="1">
      <alignment wrapText="1"/>
    </xf>
    <xf numFmtId="1" fontId="26" fillId="0" borderId="60" xfId="0" applyNumberFormat="1" applyFont="1" applyBorder="1" applyAlignment="1">
      <alignment horizontal="center"/>
    </xf>
    <xf numFmtId="1" fontId="26" fillId="0" borderId="44" xfId="0" applyNumberFormat="1" applyFont="1" applyBorder="1" applyAlignment="1">
      <alignment horizontal="center"/>
    </xf>
    <xf numFmtId="1" fontId="26" fillId="0" borderId="37" xfId="0" applyNumberFormat="1" applyFont="1" applyBorder="1" applyAlignment="1">
      <alignment horizontal="center"/>
    </xf>
    <xf numFmtId="1" fontId="26" fillId="0" borderId="33" xfId="0" applyNumberFormat="1" applyFont="1" applyBorder="1" applyAlignment="1">
      <alignment horizontal="center"/>
    </xf>
    <xf numFmtId="0" fontId="26" fillId="0" borderId="68" xfId="0" applyFont="1" applyBorder="1" applyAlignment="1">
      <alignment vertical="center" wrapText="1"/>
    </xf>
    <xf numFmtId="1" fontId="26" fillId="0" borderId="83" xfId="0" applyNumberFormat="1" applyFont="1" applyBorder="1" applyAlignment="1">
      <alignment horizontal="center" vertical="center"/>
    </xf>
    <xf numFmtId="1" fontId="26" fillId="0" borderId="21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" fontId="26" fillId="0" borderId="20" xfId="0" applyNumberFormat="1" applyFont="1" applyBorder="1" applyAlignment="1">
      <alignment horizontal="center" vertical="center"/>
    </xf>
    <xf numFmtId="0" fontId="26" fillId="0" borderId="75" xfId="0" applyFont="1" applyBorder="1"/>
    <xf numFmtId="0" fontId="3" fillId="0" borderId="25" xfId="0" applyFont="1" applyBorder="1" applyAlignment="1">
      <alignment horizontal="center"/>
    </xf>
    <xf numFmtId="0" fontId="26" fillId="0" borderId="74" xfId="0" applyFont="1" applyBorder="1" applyAlignment="1">
      <alignment vertical="center"/>
    </xf>
    <xf numFmtId="1" fontId="30" fillId="0" borderId="49" xfId="0" applyNumberFormat="1" applyFont="1" applyBorder="1" applyAlignment="1">
      <alignment horizontal="center"/>
    </xf>
    <xf numFmtId="1" fontId="58" fillId="0" borderId="44" xfId="0" applyNumberFormat="1" applyFont="1" applyBorder="1" applyAlignment="1">
      <alignment horizontal="center"/>
    </xf>
    <xf numFmtId="1" fontId="58" fillId="0" borderId="37" xfId="0" applyNumberFormat="1" applyFont="1" applyBorder="1" applyAlignment="1">
      <alignment horizontal="center"/>
    </xf>
    <xf numFmtId="0" fontId="69" fillId="0" borderId="28" xfId="0" applyFont="1" applyBorder="1" applyAlignment="1">
      <alignment vertical="center"/>
    </xf>
    <xf numFmtId="0" fontId="26" fillId="0" borderId="48" xfId="0" applyFont="1" applyBorder="1"/>
    <xf numFmtId="0" fontId="58" fillId="0" borderId="18" xfId="0" applyFont="1" applyBorder="1" applyAlignment="1">
      <alignment horizontal="center"/>
    </xf>
    <xf numFmtId="0" fontId="26" fillId="0" borderId="38" xfId="0" applyFont="1" applyBorder="1" applyAlignment="1">
      <alignment wrapText="1"/>
    </xf>
    <xf numFmtId="0" fontId="26" fillId="0" borderId="67" xfId="0" applyFont="1" applyBorder="1" applyAlignment="1">
      <alignment vertical="center"/>
    </xf>
    <xf numFmtId="0" fontId="26" fillId="0" borderId="39" xfId="0" applyFont="1" applyBorder="1"/>
    <xf numFmtId="0" fontId="26" fillId="0" borderId="68" xfId="0" applyFont="1" applyBorder="1"/>
    <xf numFmtId="1" fontId="26" fillId="0" borderId="83" xfId="0" applyNumberFormat="1" applyFont="1" applyBorder="1" applyAlignment="1">
      <alignment horizontal="center"/>
    </xf>
    <xf numFmtId="1" fontId="26" fillId="0" borderId="21" xfId="0" applyNumberFormat="1" applyFont="1" applyBorder="1" applyAlignment="1">
      <alignment horizontal="center"/>
    </xf>
    <xf numFmtId="1" fontId="26" fillId="0" borderId="22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0" fillId="0" borderId="65" xfId="0" applyFont="1" applyBorder="1" applyAlignment="1">
      <alignment wrapText="1"/>
    </xf>
    <xf numFmtId="0" fontId="30" fillId="0" borderId="65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64" xfId="0" applyFont="1" applyBorder="1" applyAlignment="1">
      <alignment horizontal="center"/>
    </xf>
    <xf numFmtId="0" fontId="30" fillId="22" borderId="25" xfId="0" applyFont="1" applyFill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1" fontId="30" fillId="22" borderId="25" xfId="0" applyNumberFormat="1" applyFont="1" applyFill="1" applyBorder="1" applyAlignment="1">
      <alignment horizontal="center"/>
    </xf>
    <xf numFmtId="0" fontId="26" fillId="0" borderId="50" xfId="0" applyFont="1" applyBorder="1" applyAlignment="1">
      <alignment vertical="center" wrapText="1"/>
    </xf>
    <xf numFmtId="0" fontId="26" fillId="0" borderId="42" xfId="0" applyFont="1" applyBorder="1"/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20" borderId="24" xfId="0" applyFont="1" applyFill="1" applyBorder="1" applyAlignment="1">
      <alignment horizontal="center"/>
    </xf>
    <xf numFmtId="0" fontId="30" fillId="13" borderId="24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17" xfId="0" applyFont="1" applyBorder="1" applyAlignment="1">
      <alignment wrapText="1"/>
    </xf>
    <xf numFmtId="0" fontId="26" fillId="0" borderId="21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11" xfId="0" applyFont="1" applyBorder="1"/>
    <xf numFmtId="0" fontId="26" fillId="0" borderId="79" xfId="0" applyFont="1" applyBorder="1" applyAlignment="1">
      <alignment wrapText="1"/>
    </xf>
    <xf numFmtId="0" fontId="26" fillId="0" borderId="16" xfId="0" applyFont="1" applyBorder="1" applyAlignment="1">
      <alignment wrapText="1"/>
    </xf>
    <xf numFmtId="0" fontId="26" fillId="0" borderId="33" xfId="0" applyFont="1" applyBorder="1" applyAlignment="1">
      <alignment vertical="center" wrapText="1"/>
    </xf>
    <xf numFmtId="0" fontId="26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26" fillId="0" borderId="72" xfId="0" applyFont="1" applyBorder="1" applyAlignment="1">
      <alignment horizontal="left" vertical="center"/>
    </xf>
    <xf numFmtId="0" fontId="26" fillId="0" borderId="44" xfId="0" applyFont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51" xfId="0" applyFont="1" applyBorder="1"/>
    <xf numFmtId="0" fontId="26" fillId="0" borderId="39" xfId="0" applyFont="1" applyBorder="1" applyAlignment="1">
      <alignment wrapText="1"/>
    </xf>
    <xf numFmtId="0" fontId="30" fillId="0" borderId="44" xfId="0" applyFont="1" applyBorder="1" applyAlignment="1">
      <alignment horizontal="center"/>
    </xf>
    <xf numFmtId="0" fontId="30" fillId="13" borderId="49" xfId="0" applyFont="1" applyFill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0" fontId="26" fillId="0" borderId="77" xfId="0" applyFont="1" applyBorder="1" applyAlignment="1">
      <alignment vertical="center"/>
    </xf>
    <xf numFmtId="0" fontId="30" fillId="20" borderId="29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 vertical="center"/>
    </xf>
    <xf numFmtId="0" fontId="30" fillId="20" borderId="49" xfId="0" applyFont="1" applyFill="1" applyBorder="1" applyAlignment="1">
      <alignment horizontal="center"/>
    </xf>
    <xf numFmtId="0" fontId="30" fillId="20" borderId="23" xfId="0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 vertical="center"/>
    </xf>
    <xf numFmtId="1" fontId="30" fillId="16" borderId="15" xfId="0" applyNumberFormat="1" applyFont="1" applyFill="1" applyBorder="1" applyAlignment="1">
      <alignment horizontal="center"/>
    </xf>
    <xf numFmtId="0" fontId="30" fillId="20" borderId="24" xfId="0" applyFont="1" applyFill="1" applyBorder="1" applyAlignment="1">
      <alignment horizontal="center"/>
    </xf>
    <xf numFmtId="164" fontId="30" fillId="20" borderId="23" xfId="0" applyNumberFormat="1" applyFont="1" applyFill="1" applyBorder="1" applyAlignment="1">
      <alignment horizontal="center"/>
    </xf>
    <xf numFmtId="164" fontId="30" fillId="20" borderId="29" xfId="0" applyNumberFormat="1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 vertical="center"/>
    </xf>
    <xf numFmtId="0" fontId="30" fillId="20" borderId="28" xfId="0" applyFont="1" applyFill="1" applyBorder="1" applyAlignment="1">
      <alignment horizontal="center"/>
    </xf>
    <xf numFmtId="1" fontId="30" fillId="22" borderId="14" xfId="0" applyNumberFormat="1" applyFont="1" applyFill="1" applyBorder="1" applyAlignment="1">
      <alignment horizontal="center"/>
    </xf>
    <xf numFmtId="1" fontId="30" fillId="22" borderId="43" xfId="0" applyNumberFormat="1" applyFont="1" applyFill="1" applyBorder="1" applyAlignment="1">
      <alignment horizontal="center" vertical="center"/>
    </xf>
    <xf numFmtId="1" fontId="30" fillId="22" borderId="28" xfId="0" applyNumberFormat="1" applyFont="1" applyFill="1" applyBorder="1" applyAlignment="1">
      <alignment horizontal="center"/>
    </xf>
    <xf numFmtId="1" fontId="30" fillId="17" borderId="14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 vertical="center"/>
    </xf>
    <xf numFmtId="1" fontId="30" fillId="22" borderId="15" xfId="0" applyNumberFormat="1" applyFont="1" applyFill="1" applyBorder="1" applyAlignment="1">
      <alignment horizontal="center"/>
    </xf>
    <xf numFmtId="1" fontId="30" fillId="22" borderId="15" xfId="0" applyNumberFormat="1" applyFont="1" applyFill="1" applyBorder="1" applyAlignment="1">
      <alignment horizontal="center" vertical="center"/>
    </xf>
    <xf numFmtId="1" fontId="30" fillId="22" borderId="14" xfId="0" applyNumberFormat="1" applyFont="1" applyFill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0" fontId="30" fillId="17" borderId="14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 textRotation="90"/>
    </xf>
    <xf numFmtId="0" fontId="26" fillId="0" borderId="31" xfId="0" applyFont="1" applyBorder="1" applyAlignment="1">
      <alignment horizontal="center"/>
    </xf>
    <xf numFmtId="0" fontId="24" fillId="0" borderId="27" xfId="0" applyFont="1" applyBorder="1" applyAlignment="1">
      <alignment horizontal="center" wrapText="1"/>
    </xf>
    <xf numFmtId="0" fontId="22" fillId="14" borderId="34" xfId="0" applyFont="1" applyFill="1" applyBorder="1" applyAlignment="1">
      <alignment horizontal="left" vertical="center" wrapText="1"/>
    </xf>
    <xf numFmtId="0" fontId="71" fillId="14" borderId="45" xfId="0" applyFont="1" applyFill="1" applyBorder="1" applyAlignment="1">
      <alignment horizontal="center" vertical="center" wrapText="1"/>
    </xf>
    <xf numFmtId="0" fontId="30" fillId="14" borderId="45" xfId="0" applyFont="1" applyFill="1" applyBorder="1" applyAlignment="1">
      <alignment horizontal="center" vertical="center" wrapText="1"/>
    </xf>
    <xf numFmtId="0" fontId="22" fillId="27" borderId="24" xfId="0" applyFont="1" applyFill="1" applyBorder="1" applyAlignment="1">
      <alignment horizontal="center" vertical="center" textRotation="90"/>
    </xf>
    <xf numFmtId="0" fontId="22" fillId="14" borderId="24" xfId="0" applyFont="1" applyFill="1" applyBorder="1" applyAlignment="1">
      <alignment horizontal="center" textRotation="90"/>
    </xf>
    <xf numFmtId="0" fontId="3" fillId="15" borderId="43" xfId="0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/>
    </xf>
    <xf numFmtId="0" fontId="26" fillId="14" borderId="14" xfId="0" applyFont="1" applyFill="1" applyBorder="1" applyAlignment="1">
      <alignment horizontal="center"/>
    </xf>
    <xf numFmtId="0" fontId="26" fillId="27" borderId="31" xfId="0" applyFont="1" applyFill="1" applyBorder="1" applyAlignment="1">
      <alignment horizontal="center"/>
    </xf>
    <xf numFmtId="0" fontId="3" fillId="15" borderId="15" xfId="0" applyFont="1" applyFill="1" applyBorder="1" applyAlignment="1">
      <alignment horizontal="center" vertical="center"/>
    </xf>
    <xf numFmtId="1" fontId="26" fillId="27" borderId="43" xfId="0" applyNumberFormat="1" applyFont="1" applyFill="1" applyBorder="1" applyAlignment="1">
      <alignment horizontal="center"/>
    </xf>
    <xf numFmtId="1" fontId="26" fillId="14" borderId="15" xfId="0" applyNumberFormat="1" applyFont="1" applyFill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1" fontId="58" fillId="14" borderId="15" xfId="0" applyNumberFormat="1" applyFont="1" applyFill="1" applyBorder="1" applyAlignment="1">
      <alignment horizontal="center"/>
    </xf>
    <xf numFmtId="0" fontId="66" fillId="13" borderId="15" xfId="0" applyFont="1" applyFill="1" applyBorder="1" applyAlignment="1">
      <alignment horizontal="center"/>
    </xf>
    <xf numFmtId="0" fontId="58" fillId="0" borderId="60" xfId="0" applyFont="1" applyBorder="1" applyAlignment="1">
      <alignment horizontal="center"/>
    </xf>
    <xf numFmtId="1" fontId="58" fillId="27" borderId="28" xfId="0" applyNumberFormat="1" applyFont="1" applyFill="1" applyBorder="1" applyAlignment="1">
      <alignment horizontal="center"/>
    </xf>
    <xf numFmtId="0" fontId="58" fillId="0" borderId="46" xfId="0" applyFont="1" applyBorder="1" applyAlignment="1">
      <alignment horizontal="center"/>
    </xf>
    <xf numFmtId="1" fontId="26" fillId="27" borderId="15" xfId="0" applyNumberFormat="1" applyFont="1" applyFill="1" applyBorder="1" applyAlignment="1">
      <alignment horizontal="center"/>
    </xf>
    <xf numFmtId="0" fontId="58" fillId="27" borderId="46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/>
    </xf>
    <xf numFmtId="0" fontId="3" fillId="19" borderId="15" xfId="0" applyFont="1" applyFill="1" applyBorder="1" applyAlignment="1">
      <alignment horizontal="center" vertical="center"/>
    </xf>
    <xf numFmtId="1" fontId="58" fillId="27" borderId="46" xfId="0" applyNumberFormat="1" applyFont="1" applyFill="1" applyBorder="1" applyAlignment="1">
      <alignment horizontal="center" vertical="center"/>
    </xf>
    <xf numFmtId="1" fontId="58" fillId="14" borderId="15" xfId="0" applyNumberFormat="1" applyFont="1" applyFill="1" applyBorder="1" applyAlignment="1">
      <alignment horizontal="center" vertical="center"/>
    </xf>
    <xf numFmtId="0" fontId="66" fillId="13" borderId="15" xfId="0" applyFont="1" applyFill="1" applyBorder="1" applyAlignment="1">
      <alignment horizontal="center" vertical="center"/>
    </xf>
    <xf numFmtId="0" fontId="58" fillId="0" borderId="46" xfId="0" applyFont="1" applyBorder="1" applyAlignment="1">
      <alignment horizontal="center" vertical="center"/>
    </xf>
    <xf numFmtId="1" fontId="26" fillId="27" borderId="28" xfId="0" applyNumberFormat="1" applyFont="1" applyFill="1" applyBorder="1" applyAlignment="1">
      <alignment horizontal="center" vertical="center"/>
    </xf>
    <xf numFmtId="1" fontId="26" fillId="14" borderId="15" xfId="0" applyNumberFormat="1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58" fillId="27" borderId="28" xfId="0" applyFont="1" applyFill="1" applyBorder="1" applyAlignment="1">
      <alignment horizontal="center"/>
    </xf>
    <xf numFmtId="1" fontId="58" fillId="27" borderId="15" xfId="0" applyNumberFormat="1" applyFont="1" applyFill="1" applyBorder="1" applyAlignment="1">
      <alignment horizontal="center"/>
    </xf>
    <xf numFmtId="0" fontId="58" fillId="27" borderId="28" xfId="0" applyFont="1" applyFill="1" applyBorder="1" applyAlignment="1">
      <alignment horizontal="center" vertical="center"/>
    </xf>
    <xf numFmtId="0" fontId="58" fillId="27" borderId="46" xfId="0" applyFont="1" applyFill="1" applyBorder="1" applyAlignment="1">
      <alignment horizontal="center" vertical="center"/>
    </xf>
    <xf numFmtId="0" fontId="3" fillId="14" borderId="46" xfId="0" applyFont="1" applyFill="1" applyBorder="1" applyAlignment="1">
      <alignment horizontal="center" vertical="center"/>
    </xf>
    <xf numFmtId="1" fontId="26" fillId="14" borderId="46" xfId="0" applyNumberFormat="1" applyFont="1" applyFill="1" applyBorder="1" applyAlignment="1">
      <alignment horizontal="center"/>
    </xf>
    <xf numFmtId="1" fontId="26" fillId="27" borderId="19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26" fillId="27" borderId="24" xfId="0" applyFont="1" applyFill="1" applyBorder="1" applyAlignment="1">
      <alignment horizontal="center"/>
    </xf>
    <xf numFmtId="0" fontId="26" fillId="14" borderId="24" xfId="0" applyFont="1" applyFill="1" applyBorder="1" applyAlignment="1">
      <alignment horizontal="center"/>
    </xf>
    <xf numFmtId="0" fontId="30" fillId="13" borderId="24" xfId="0" applyFont="1" applyFill="1" applyBorder="1" applyAlignment="1">
      <alignment horizontal="center"/>
    </xf>
    <xf numFmtId="0" fontId="30" fillId="28" borderId="25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" fontId="30" fillId="16" borderId="31" xfId="0" applyNumberFormat="1" applyFont="1" applyFill="1" applyBorder="1" applyAlignment="1">
      <alignment horizontal="center"/>
    </xf>
    <xf numFmtId="1" fontId="30" fillId="16" borderId="28" xfId="0" applyNumberFormat="1" applyFont="1" applyFill="1" applyBorder="1" applyAlignment="1">
      <alignment horizontal="center"/>
    </xf>
    <xf numFmtId="1" fontId="30" fillId="16" borderId="46" xfId="0" applyNumberFormat="1" applyFont="1" applyFill="1" applyBorder="1" applyAlignment="1">
      <alignment horizontal="center"/>
    </xf>
    <xf numFmtId="1" fontId="30" fillId="16" borderId="15" xfId="0" applyNumberFormat="1" applyFont="1" applyFill="1" applyBorder="1" applyAlignment="1">
      <alignment horizontal="center" vertical="center"/>
    </xf>
    <xf numFmtId="1" fontId="30" fillId="16" borderId="19" xfId="0" applyNumberFormat="1" applyFont="1" applyFill="1" applyBorder="1" applyAlignment="1">
      <alignment horizontal="center"/>
    </xf>
    <xf numFmtId="1" fontId="30" fillId="16" borderId="24" xfId="0" applyNumberFormat="1" applyFont="1" applyFill="1" applyBorder="1" applyAlignment="1">
      <alignment horizontal="center"/>
    </xf>
    <xf numFmtId="1" fontId="30" fillId="29" borderId="31" xfId="0" applyNumberFormat="1" applyFont="1" applyFill="1" applyBorder="1" applyAlignment="1">
      <alignment horizontal="center"/>
    </xf>
    <xf numFmtId="1" fontId="30" fillId="29" borderId="15" xfId="0" applyNumberFormat="1" applyFont="1" applyFill="1" applyBorder="1" applyAlignment="1">
      <alignment horizontal="center"/>
    </xf>
    <xf numFmtId="1" fontId="30" fillId="29" borderId="28" xfId="0" applyNumberFormat="1" applyFont="1" applyFill="1" applyBorder="1" applyAlignment="1">
      <alignment horizontal="center"/>
    </xf>
    <xf numFmtId="1" fontId="30" fillId="29" borderId="46" xfId="0" applyNumberFormat="1" applyFont="1" applyFill="1" applyBorder="1" applyAlignment="1">
      <alignment horizontal="center"/>
    </xf>
    <xf numFmtId="1" fontId="30" fillId="29" borderId="46" xfId="0" applyNumberFormat="1" applyFont="1" applyFill="1" applyBorder="1" applyAlignment="1">
      <alignment horizontal="center" vertical="center"/>
    </xf>
    <xf numFmtId="1" fontId="30" fillId="29" borderId="15" xfId="0" applyNumberFormat="1" applyFont="1" applyFill="1" applyBorder="1" applyAlignment="1">
      <alignment horizontal="center" vertical="center"/>
    </xf>
    <xf numFmtId="1" fontId="30" fillId="29" borderId="24" xfId="0" applyNumberFormat="1" applyFont="1" applyFill="1" applyBorder="1" applyAlignment="1">
      <alignment horizontal="center"/>
    </xf>
    <xf numFmtId="0" fontId="30" fillId="17" borderId="31" xfId="0" applyFont="1" applyFill="1" applyBorder="1" applyAlignment="1">
      <alignment horizontal="center"/>
    </xf>
    <xf numFmtId="0" fontId="30" fillId="30" borderId="25" xfId="0" applyFont="1" applyFill="1" applyBorder="1" applyAlignment="1">
      <alignment horizontal="center"/>
    </xf>
    <xf numFmtId="1" fontId="30" fillId="29" borderId="28" xfId="0" applyNumberFormat="1" applyFont="1" applyFill="1" applyBorder="1" applyAlignment="1">
      <alignment horizontal="center" vertical="center"/>
    </xf>
    <xf numFmtId="164" fontId="26" fillId="14" borderId="70" xfId="0" applyNumberFormat="1" applyFont="1" applyFill="1" applyBorder="1" applyAlignment="1">
      <alignment horizontal="center"/>
    </xf>
    <xf numFmtId="0" fontId="26" fillId="14" borderId="43" xfId="0" applyFont="1" applyFill="1" applyBorder="1" applyAlignment="1">
      <alignment horizontal="center"/>
    </xf>
    <xf numFmtId="1" fontId="26" fillId="14" borderId="29" xfId="0" applyNumberFormat="1" applyFont="1" applyFill="1" applyBorder="1" applyAlignment="1">
      <alignment horizontal="center"/>
    </xf>
    <xf numFmtId="0" fontId="26" fillId="20" borderId="15" xfId="0" applyFont="1" applyFill="1" applyBorder="1" applyAlignment="1">
      <alignment horizontal="center"/>
    </xf>
    <xf numFmtId="0" fontId="26" fillId="14" borderId="15" xfId="0" applyFont="1" applyFill="1" applyBorder="1" applyAlignment="1">
      <alignment horizontal="center"/>
    </xf>
    <xf numFmtId="164" fontId="26" fillId="14" borderId="29" xfId="0" applyNumberFormat="1" applyFont="1" applyFill="1" applyBorder="1" applyAlignment="1">
      <alignment horizontal="center"/>
    </xf>
    <xf numFmtId="1" fontId="26" fillId="20" borderId="15" xfId="0" applyNumberFormat="1" applyFont="1" applyFill="1" applyBorder="1" applyAlignment="1">
      <alignment horizontal="center"/>
    </xf>
    <xf numFmtId="0" fontId="26" fillId="14" borderId="29" xfId="0" applyFont="1" applyFill="1" applyBorder="1" applyAlignment="1">
      <alignment horizontal="center"/>
    </xf>
    <xf numFmtId="1" fontId="26" fillId="14" borderId="29" xfId="0" applyNumberFormat="1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horizontal="center" vertical="center"/>
    </xf>
    <xf numFmtId="0" fontId="26" fillId="14" borderId="29" xfId="0" applyFont="1" applyFill="1" applyBorder="1" applyAlignment="1">
      <alignment horizontal="center" vertical="center"/>
    </xf>
    <xf numFmtId="0" fontId="26" fillId="14" borderId="26" xfId="0" applyFont="1" applyFill="1" applyBorder="1" applyAlignment="1">
      <alignment horizontal="center"/>
    </xf>
    <xf numFmtId="0" fontId="26" fillId="14" borderId="19" xfId="0" applyFont="1" applyFill="1" applyBorder="1" applyAlignment="1">
      <alignment horizontal="center"/>
    </xf>
    <xf numFmtId="0" fontId="26" fillId="14" borderId="31" xfId="0" applyFont="1" applyFill="1" applyBorder="1" applyAlignment="1">
      <alignment horizontal="center" vertical="center"/>
    </xf>
    <xf numFmtId="0" fontId="26" fillId="14" borderId="28" xfId="0" applyFont="1" applyFill="1" applyBorder="1" applyAlignment="1">
      <alignment horizontal="center" vertical="center"/>
    </xf>
    <xf numFmtId="0" fontId="26" fillId="14" borderId="25" xfId="0" applyFont="1" applyFill="1" applyBorder="1" applyAlignment="1">
      <alignment horizontal="center" vertical="center"/>
    </xf>
    <xf numFmtId="0" fontId="26" fillId="0" borderId="34" xfId="0" applyFont="1" applyBorder="1" applyAlignment="1">
      <alignment vertical="top" wrapText="1"/>
    </xf>
    <xf numFmtId="0" fontId="26" fillId="20" borderId="28" xfId="0" applyFont="1" applyFill="1" applyBorder="1" applyAlignment="1">
      <alignment horizontal="center"/>
    </xf>
    <xf numFmtId="0" fontId="26" fillId="20" borderId="14" xfId="0" applyFont="1" applyFill="1" applyBorder="1" applyAlignment="1">
      <alignment horizontal="center"/>
    </xf>
    <xf numFmtId="0" fontId="30" fillId="13" borderId="28" xfId="0" applyFont="1" applyFill="1" applyBorder="1" applyAlignment="1">
      <alignment horizontal="center"/>
    </xf>
    <xf numFmtId="0" fontId="26" fillId="14" borderId="43" xfId="0" applyFont="1" applyFill="1" applyBorder="1" applyAlignment="1">
      <alignment horizontal="center" vertical="center"/>
    </xf>
    <xf numFmtId="164" fontId="26" fillId="14" borderId="29" xfId="0" applyNumberFormat="1" applyFont="1" applyFill="1" applyBorder="1" applyAlignment="1">
      <alignment horizontal="center" vertical="center"/>
    </xf>
    <xf numFmtId="1" fontId="30" fillId="29" borderId="14" xfId="0" applyNumberFormat="1" applyFont="1" applyFill="1" applyBorder="1" applyAlignment="1">
      <alignment horizontal="center"/>
    </xf>
    <xf numFmtId="164" fontId="30" fillId="29" borderId="24" xfId="0" applyNumberFormat="1" applyFont="1" applyFill="1" applyBorder="1" applyAlignment="1">
      <alignment horizontal="center"/>
    </xf>
    <xf numFmtId="1" fontId="30" fillId="28" borderId="24" xfId="0" applyNumberFormat="1" applyFont="1" applyFill="1" applyBorder="1" applyAlignment="1">
      <alignment horizontal="center"/>
    </xf>
    <xf numFmtId="1" fontId="30" fillId="30" borderId="24" xfId="0" applyNumberFormat="1" applyFont="1" applyFill="1" applyBorder="1" applyAlignment="1">
      <alignment horizontal="center"/>
    </xf>
    <xf numFmtId="1" fontId="30" fillId="31" borderId="24" xfId="0" applyNumberFormat="1" applyFont="1" applyFill="1" applyBorder="1" applyAlignment="1">
      <alignment horizontal="center"/>
    </xf>
    <xf numFmtId="1" fontId="30" fillId="29" borderId="19" xfId="0" applyNumberFormat="1" applyFont="1" applyFill="1" applyBorder="1" applyAlignment="1">
      <alignment horizontal="center"/>
    </xf>
    <xf numFmtId="0" fontId="30" fillId="29" borderId="24" xfId="0" applyFont="1" applyFill="1" applyBorder="1" applyAlignment="1">
      <alignment horizontal="center"/>
    </xf>
    <xf numFmtId="0" fontId="30" fillId="13" borderId="15" xfId="0" applyFont="1" applyFill="1" applyBorder="1" applyAlignment="1">
      <alignment vertical="center"/>
    </xf>
    <xf numFmtId="0" fontId="30" fillId="28" borderId="24" xfId="0" applyFont="1" applyFill="1" applyBorder="1" applyAlignment="1">
      <alignment horizontal="center"/>
    </xf>
    <xf numFmtId="0" fontId="30" fillId="30" borderId="24" xfId="0" applyFont="1" applyFill="1" applyBorder="1" applyAlignment="1">
      <alignment horizontal="center"/>
    </xf>
    <xf numFmtId="0" fontId="26" fillId="14" borderId="14" xfId="0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vertical="center"/>
    </xf>
    <xf numFmtId="0" fontId="26" fillId="14" borderId="46" xfId="0" applyFont="1" applyFill="1" applyBorder="1" applyAlignment="1">
      <alignment horizontal="center" vertical="center"/>
    </xf>
    <xf numFmtId="0" fontId="26" fillId="14" borderId="23" xfId="0" applyFont="1" applyFill="1" applyBorder="1" applyAlignment="1">
      <alignment horizontal="center" vertical="center"/>
    </xf>
    <xf numFmtId="0" fontId="26" fillId="14" borderId="70" xfId="0" applyFont="1" applyFill="1" applyBorder="1" applyAlignment="1">
      <alignment horizontal="center" vertical="center"/>
    </xf>
    <xf numFmtId="0" fontId="26" fillId="14" borderId="49" xfId="0" applyFont="1" applyFill="1" applyBorder="1" applyAlignment="1">
      <alignment horizontal="center" vertical="center"/>
    </xf>
    <xf numFmtId="1" fontId="30" fillId="29" borderId="14" xfId="0" applyNumberFormat="1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vertical="center"/>
    </xf>
    <xf numFmtId="0" fontId="22" fillId="14" borderId="24" xfId="0" applyFont="1" applyFill="1" applyBorder="1" applyAlignment="1">
      <alignment horizontal="center" vertical="center" textRotation="90"/>
    </xf>
    <xf numFmtId="0" fontId="26" fillId="29" borderId="24" xfId="0" applyFont="1" applyFill="1" applyBorder="1" applyAlignment="1">
      <alignment horizontal="center"/>
    </xf>
    <xf numFmtId="0" fontId="30" fillId="20" borderId="14" xfId="0" applyFont="1" applyFill="1" applyBorder="1" applyAlignment="1">
      <alignment horizontal="center" vertical="center"/>
    </xf>
    <xf numFmtId="0" fontId="30" fillId="20" borderId="15" xfId="0" applyFont="1" applyFill="1" applyBorder="1" applyAlignment="1">
      <alignment vertical="center"/>
    </xf>
    <xf numFmtId="0" fontId="30" fillId="20" borderId="43" xfId="0" applyFont="1" applyFill="1" applyBorder="1" applyAlignment="1">
      <alignment horizontal="center" vertical="center"/>
    </xf>
    <xf numFmtId="0" fontId="30" fillId="20" borderId="46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70" xfId="0" applyFont="1" applyFill="1" applyBorder="1" applyAlignment="1">
      <alignment horizontal="center" vertical="center"/>
    </xf>
    <xf numFmtId="0" fontId="30" fillId="20" borderId="49" xfId="0" applyFont="1" applyFill="1" applyBorder="1" applyAlignment="1">
      <alignment horizontal="center" vertical="center"/>
    </xf>
    <xf numFmtId="1" fontId="30" fillId="22" borderId="23" xfId="0" applyNumberFormat="1" applyFont="1" applyFill="1" applyBorder="1" applyAlignment="1">
      <alignment horizontal="center"/>
    </xf>
    <xf numFmtId="1" fontId="30" fillId="22" borderId="29" xfId="0" applyNumberFormat="1" applyFont="1" applyFill="1" applyBorder="1" applyAlignment="1">
      <alignment horizontal="center"/>
    </xf>
    <xf numFmtId="1" fontId="30" fillId="22" borderId="29" xfId="0" applyNumberFormat="1" applyFont="1" applyFill="1" applyBorder="1" applyAlignment="1">
      <alignment horizontal="center" vertical="center"/>
    </xf>
    <xf numFmtId="1" fontId="30" fillId="22" borderId="49" xfId="0" applyNumberFormat="1" applyFont="1" applyFill="1" applyBorder="1" applyAlignment="1">
      <alignment horizontal="center"/>
    </xf>
    <xf numFmtId="0" fontId="30" fillId="17" borderId="67" xfId="0" applyFont="1" applyFill="1" applyBorder="1" applyAlignment="1">
      <alignment horizontal="center"/>
    </xf>
    <xf numFmtId="0" fontId="30" fillId="17" borderId="45" xfId="0" applyFont="1" applyFill="1" applyBorder="1" applyAlignment="1">
      <alignment horizontal="center"/>
    </xf>
    <xf numFmtId="0" fontId="30" fillId="17" borderId="45" xfId="0" applyFont="1" applyFill="1" applyBorder="1" applyAlignment="1">
      <alignment horizontal="center" vertical="center"/>
    </xf>
    <xf numFmtId="0" fontId="30" fillId="17" borderId="77" xfId="0" applyFont="1" applyFill="1" applyBorder="1" applyAlignment="1">
      <alignment horizontal="center"/>
    </xf>
    <xf numFmtId="0" fontId="30" fillId="13" borderId="23" xfId="0" applyFont="1" applyFill="1" applyBorder="1" applyAlignment="1">
      <alignment horizontal="center"/>
    </xf>
    <xf numFmtId="0" fontId="30" fillId="30" borderId="42" xfId="0" applyFont="1" applyFill="1" applyBorder="1" applyAlignment="1">
      <alignment horizontal="center"/>
    </xf>
    <xf numFmtId="1" fontId="30" fillId="31" borderId="40" xfId="0" applyNumberFormat="1" applyFont="1" applyFill="1" applyBorder="1" applyAlignment="1">
      <alignment horizontal="center"/>
    </xf>
    <xf numFmtId="0" fontId="26" fillId="14" borderId="23" xfId="0" applyFont="1" applyFill="1" applyBorder="1" applyAlignment="1">
      <alignment horizontal="center"/>
    </xf>
    <xf numFmtId="0" fontId="26" fillId="14" borderId="49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2" fillId="0" borderId="40" xfId="0" applyFont="1" applyBorder="1" applyAlignment="1">
      <alignment horizontal="center" wrapText="1"/>
    </xf>
    <xf numFmtId="0" fontId="22" fillId="16" borderId="24" xfId="0" applyFont="1" applyFill="1" applyBorder="1" applyAlignment="1">
      <alignment horizontal="center" vertical="center" textRotation="90" wrapText="1"/>
    </xf>
    <xf numFmtId="0" fontId="22" fillId="16" borderId="24" xfId="0" applyFont="1" applyFill="1" applyBorder="1" applyAlignment="1">
      <alignment wrapText="1"/>
    </xf>
    <xf numFmtId="0" fontId="22" fillId="29" borderId="24" xfId="0" applyFont="1" applyFill="1" applyBorder="1" applyAlignment="1">
      <alignment horizontal="center" vertical="center" textRotation="90" wrapText="1"/>
    </xf>
    <xf numFmtId="0" fontId="22" fillId="29" borderId="24" xfId="0" applyFont="1" applyFill="1" applyBorder="1" applyAlignment="1">
      <alignment wrapText="1"/>
    </xf>
    <xf numFmtId="0" fontId="22" fillId="17" borderId="31" xfId="0" applyFont="1" applyFill="1" applyBorder="1" applyAlignment="1">
      <alignment horizontal="center" vertical="center" textRotation="90" wrapText="1"/>
    </xf>
    <xf numFmtId="0" fontId="22" fillId="17" borderId="28" xfId="0" applyFont="1" applyFill="1" applyBorder="1" applyAlignment="1">
      <alignment horizontal="center" vertical="center" textRotation="90" wrapText="1"/>
    </xf>
    <xf numFmtId="0" fontId="22" fillId="17" borderId="25" xfId="0" applyFont="1" applyFill="1" applyBorder="1" applyAlignment="1">
      <alignment horizontal="center" vertical="center" textRotation="90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41" fillId="15" borderId="44" xfId="0" applyFont="1" applyFill="1" applyBorder="1" applyAlignment="1">
      <alignment horizontal="center" vertical="center" wrapText="1"/>
    </xf>
    <xf numFmtId="0" fontId="41" fillId="15" borderId="81" xfId="0" applyFont="1" applyFill="1" applyBorder="1" applyAlignment="1">
      <alignment horizontal="center" vertical="center" wrapText="1"/>
    </xf>
    <xf numFmtId="0" fontId="41" fillId="15" borderId="47" xfId="0" applyFont="1" applyFill="1" applyBorder="1" applyAlignment="1">
      <alignment horizontal="center" vertical="center" wrapText="1"/>
    </xf>
    <xf numFmtId="0" fontId="0" fillId="15" borderId="18" xfId="0" applyFill="1" applyBorder="1" applyAlignment="1">
      <alignment horizontal="center" wrapText="1"/>
    </xf>
    <xf numFmtId="0" fontId="41" fillId="18" borderId="44" xfId="0" applyFont="1" applyFill="1" applyBorder="1" applyAlignment="1">
      <alignment horizontal="center" vertical="center" wrapText="1"/>
    </xf>
    <xf numFmtId="0" fontId="41" fillId="18" borderId="47" xfId="0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wrapText="1"/>
    </xf>
    <xf numFmtId="0" fontId="41" fillId="14" borderId="44" xfId="0" applyFont="1" applyFill="1" applyBorder="1" applyAlignment="1">
      <alignment horizontal="center" vertical="center" wrapText="1"/>
    </xf>
    <xf numFmtId="0" fontId="41" fillId="14" borderId="81" xfId="0" applyFont="1" applyFill="1" applyBorder="1" applyAlignment="1">
      <alignment horizontal="center" vertical="center" wrapText="1"/>
    </xf>
    <xf numFmtId="0" fontId="41" fillId="14" borderId="47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wrapText="1"/>
    </xf>
    <xf numFmtId="0" fontId="3" fillId="26" borderId="31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6" borderId="25" xfId="0" applyFont="1" applyFill="1" applyBorder="1" applyAlignment="1">
      <alignment horizontal="center" vertical="center"/>
    </xf>
    <xf numFmtId="1" fontId="26" fillId="27" borderId="31" xfId="0" applyNumberFormat="1" applyFont="1" applyFill="1" applyBorder="1" applyAlignment="1">
      <alignment horizontal="center" vertical="center"/>
    </xf>
    <xf numFmtId="1" fontId="26" fillId="27" borderId="28" xfId="0" applyNumberFormat="1" applyFont="1" applyFill="1" applyBorder="1" applyAlignment="1">
      <alignment horizontal="center" vertical="center"/>
    </xf>
    <xf numFmtId="1" fontId="26" fillId="27" borderId="25" xfId="0" applyNumberFormat="1" applyFont="1" applyFill="1" applyBorder="1" applyAlignment="1">
      <alignment horizontal="center" vertical="center"/>
    </xf>
    <xf numFmtId="1" fontId="26" fillId="14" borderId="31" xfId="0" applyNumberFormat="1" applyFont="1" applyFill="1" applyBorder="1" applyAlignment="1">
      <alignment horizontal="center" vertical="center"/>
    </xf>
    <xf numFmtId="1" fontId="26" fillId="14" borderId="28" xfId="0" applyNumberFormat="1" applyFont="1" applyFill="1" applyBorder="1" applyAlignment="1">
      <alignment horizontal="center" vertical="center"/>
    </xf>
    <xf numFmtId="1" fontId="26" fillId="14" borderId="25" xfId="0" applyNumberFormat="1" applyFont="1" applyFill="1" applyBorder="1" applyAlignment="1">
      <alignment horizontal="center" vertical="center"/>
    </xf>
    <xf numFmtId="0" fontId="30" fillId="13" borderId="31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13" borderId="25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" fontId="30" fillId="29" borderId="31" xfId="0" applyNumberFormat="1" applyFont="1" applyFill="1" applyBorder="1" applyAlignment="1">
      <alignment horizontal="center" vertical="center"/>
    </xf>
    <xf numFmtId="1" fontId="30" fillId="29" borderId="28" xfId="0" applyNumberFormat="1" applyFont="1" applyFill="1" applyBorder="1" applyAlignment="1">
      <alignment horizontal="center" vertical="center"/>
    </xf>
    <xf numFmtId="1" fontId="30" fillId="29" borderId="25" xfId="0" applyNumberFormat="1" applyFont="1" applyFill="1" applyBorder="1" applyAlignment="1">
      <alignment horizontal="center" vertical="center"/>
    </xf>
    <xf numFmtId="0" fontId="30" fillId="17" borderId="31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30" fillId="17" borderId="25" xfId="0" applyFont="1" applyFill="1" applyBorder="1" applyAlignment="1">
      <alignment horizontal="center" vertical="center"/>
    </xf>
    <xf numFmtId="1" fontId="30" fillId="16" borderId="31" xfId="0" applyNumberFormat="1" applyFont="1" applyFill="1" applyBorder="1" applyAlignment="1">
      <alignment horizontal="center" vertical="center"/>
    </xf>
    <xf numFmtId="1" fontId="30" fillId="16" borderId="28" xfId="0" applyNumberFormat="1" applyFont="1" applyFill="1" applyBorder="1" applyAlignment="1">
      <alignment horizontal="center" vertical="center"/>
    </xf>
    <xf numFmtId="1" fontId="30" fillId="16" borderId="25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0" fillId="14" borderId="74" xfId="0" applyFill="1" applyBorder="1" applyAlignment="1">
      <alignment horizontal="center" vertical="center" wrapText="1"/>
    </xf>
    <xf numFmtId="0" fontId="0" fillId="14" borderId="82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72" xfId="0" applyFill="1" applyBorder="1" applyAlignment="1">
      <alignment horizontal="center"/>
    </xf>
    <xf numFmtId="0" fontId="0" fillId="14" borderId="73" xfId="0" applyFill="1" applyBorder="1" applyAlignment="1">
      <alignment horizontal="center"/>
    </xf>
    <xf numFmtId="0" fontId="0" fillId="14" borderId="56" xfId="0" applyFill="1" applyBorder="1" applyAlignment="1">
      <alignment horizontal="center"/>
    </xf>
    <xf numFmtId="0" fontId="0" fillId="15" borderId="74" xfId="0" applyFill="1" applyBorder="1" applyAlignment="1">
      <alignment horizontal="center" vertical="center" wrapText="1"/>
    </xf>
    <xf numFmtId="0" fontId="0" fillId="15" borderId="82" xfId="0" applyFill="1" applyBorder="1" applyAlignment="1">
      <alignment horizontal="center" vertical="center" wrapText="1"/>
    </xf>
    <xf numFmtId="0" fontId="0" fillId="15" borderId="58" xfId="0" applyFill="1" applyBorder="1" applyAlignment="1">
      <alignment horizontal="center" vertical="center" wrapText="1"/>
    </xf>
    <xf numFmtId="0" fontId="43" fillId="15" borderId="72" xfId="0" applyFont="1" applyFill="1" applyBorder="1" applyAlignment="1">
      <alignment horizontal="center"/>
    </xf>
    <xf numFmtId="0" fontId="43" fillId="15" borderId="73" xfId="0" applyFont="1" applyFill="1" applyBorder="1" applyAlignment="1">
      <alignment horizontal="center"/>
    </xf>
    <xf numFmtId="0" fontId="43" fillId="15" borderId="56" xfId="0" applyFont="1" applyFill="1" applyBorder="1" applyAlignment="1">
      <alignment horizontal="center"/>
    </xf>
    <xf numFmtId="0" fontId="0" fillId="21" borderId="74" xfId="0" applyFill="1" applyBorder="1" applyAlignment="1">
      <alignment horizontal="center" vertical="center" wrapText="1"/>
    </xf>
    <xf numFmtId="0" fontId="0" fillId="21" borderId="82" xfId="0" applyFill="1" applyBorder="1" applyAlignment="1">
      <alignment horizontal="center" vertical="center" wrapText="1"/>
    </xf>
    <xf numFmtId="0" fontId="0" fillId="21" borderId="58" xfId="0" applyFill="1" applyBorder="1" applyAlignment="1">
      <alignment horizontal="center" vertical="center" wrapText="1"/>
    </xf>
    <xf numFmtId="0" fontId="0" fillId="19" borderId="72" xfId="0" applyFill="1" applyBorder="1" applyAlignment="1">
      <alignment horizontal="center" vertical="center" wrapText="1"/>
    </xf>
    <xf numFmtId="0" fontId="0" fillId="19" borderId="73" xfId="0" applyFill="1" applyBorder="1" applyAlignment="1">
      <alignment horizontal="center" vertical="center" wrapText="1"/>
    </xf>
    <xf numFmtId="0" fontId="0" fillId="19" borderId="56" xfId="0" applyFill="1" applyBorder="1" applyAlignment="1">
      <alignment horizontal="center" vertical="center" wrapText="1"/>
    </xf>
    <xf numFmtId="0" fontId="70" fillId="20" borderId="72" xfId="0" applyFont="1" applyFill="1" applyBorder="1" applyAlignment="1">
      <alignment horizontal="center" vertical="center" wrapText="1"/>
    </xf>
    <xf numFmtId="0" fontId="70" fillId="20" borderId="56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wrapText="1"/>
    </xf>
    <xf numFmtId="0" fontId="22" fillId="22" borderId="31" xfId="0" applyFont="1" applyFill="1" applyBorder="1" applyAlignment="1">
      <alignment horizontal="center" vertical="center" textRotation="90" wrapText="1"/>
    </xf>
    <xf numFmtId="0" fontId="22" fillId="22" borderId="28" xfId="0" applyFont="1" applyFill="1" applyBorder="1" applyAlignment="1">
      <alignment horizontal="center" vertical="center" textRotation="90" wrapText="1"/>
    </xf>
    <xf numFmtId="0" fontId="22" fillId="22" borderId="25" xfId="0" applyFont="1" applyFill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14" borderId="31" xfId="0" applyFont="1" applyFill="1" applyBorder="1" applyAlignment="1">
      <alignment horizontal="center" vertical="center"/>
    </xf>
    <xf numFmtId="0" fontId="26" fillId="14" borderId="28" xfId="0" applyFont="1" applyFill="1" applyBorder="1" applyAlignment="1">
      <alignment horizontal="center" vertical="center"/>
    </xf>
    <xf numFmtId="0" fontId="26" fillId="14" borderId="25" xfId="0" applyFont="1" applyFill="1" applyBorder="1" applyAlignment="1">
      <alignment horizontal="center" vertical="center"/>
    </xf>
    <xf numFmtId="1" fontId="30" fillId="22" borderId="31" xfId="0" applyNumberFormat="1" applyFont="1" applyFill="1" applyBorder="1" applyAlignment="1">
      <alignment horizontal="center" vertical="center"/>
    </xf>
    <xf numFmtId="1" fontId="30" fillId="22" borderId="28" xfId="0" applyNumberFormat="1" applyFont="1" applyFill="1" applyBorder="1" applyAlignment="1">
      <alignment horizontal="center" vertical="center"/>
    </xf>
    <xf numFmtId="1" fontId="30" fillId="22" borderId="25" xfId="0" applyNumberFormat="1" applyFont="1" applyFill="1" applyBorder="1" applyAlignment="1">
      <alignment horizontal="center" vertical="center"/>
    </xf>
    <xf numFmtId="1" fontId="30" fillId="20" borderId="31" xfId="0" applyNumberFormat="1" applyFont="1" applyFill="1" applyBorder="1" applyAlignment="1">
      <alignment horizontal="center" vertical="center"/>
    </xf>
    <xf numFmtId="1" fontId="30" fillId="20" borderId="28" xfId="0" applyNumberFormat="1" applyFont="1" applyFill="1" applyBorder="1" applyAlignment="1">
      <alignment horizontal="center" vertical="center"/>
    </xf>
    <xf numFmtId="1" fontId="30" fillId="20" borderId="25" xfId="0" applyNumberFormat="1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22" borderId="46" xfId="0" applyFont="1" applyFill="1" applyBorder="1" applyAlignment="1">
      <alignment horizontal="center" vertical="center"/>
    </xf>
    <xf numFmtId="0" fontId="30" fillId="22" borderId="28" xfId="0" applyFont="1" applyFill="1" applyBorder="1" applyAlignment="1">
      <alignment horizontal="center" vertical="center"/>
    </xf>
    <xf numFmtId="0" fontId="30" fillId="22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1" fontId="30" fillId="22" borderId="43" xfId="0" applyNumberFormat="1" applyFont="1" applyFill="1" applyBorder="1" applyAlignment="1">
      <alignment horizontal="center" vertical="center"/>
    </xf>
    <xf numFmtId="0" fontId="61" fillId="15" borderId="17" xfId="0" applyFont="1" applyFill="1" applyBorder="1" applyAlignment="1">
      <alignment horizontal="center" vertical="center" wrapText="1"/>
    </xf>
    <xf numFmtId="0" fontId="26" fillId="15" borderId="18" xfId="0" applyFont="1" applyFill="1" applyBorder="1" applyAlignment="1">
      <alignment horizontal="center"/>
    </xf>
    <xf numFmtId="0" fontId="26" fillId="18" borderId="17" xfId="0" applyFont="1" applyFill="1" applyBorder="1" applyAlignment="1">
      <alignment horizontal="center" vertical="center" wrapText="1"/>
    </xf>
    <xf numFmtId="0" fontId="26" fillId="18" borderId="18" xfId="0" applyFont="1" applyFill="1" applyBorder="1" applyAlignment="1">
      <alignment horizontal="center"/>
    </xf>
    <xf numFmtId="0" fontId="26" fillId="0" borderId="74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wrapText="1"/>
    </xf>
    <xf numFmtId="0" fontId="30" fillId="0" borderId="24" xfId="0" applyFont="1" applyBorder="1" applyAlignment="1">
      <alignment horizontal="center" wrapText="1"/>
    </xf>
    <xf numFmtId="0" fontId="30" fillId="22" borderId="24" xfId="0" applyFont="1" applyFill="1" applyBorder="1" applyAlignment="1">
      <alignment horizontal="center" vertical="center" textRotation="90" wrapText="1"/>
    </xf>
    <xf numFmtId="0" fontId="30" fillId="22" borderId="24" xfId="0" applyFont="1" applyFill="1" applyBorder="1" applyAlignment="1">
      <alignment wrapText="1"/>
    </xf>
    <xf numFmtId="0" fontId="30" fillId="17" borderId="31" xfId="0" applyFont="1" applyFill="1" applyBorder="1" applyAlignment="1">
      <alignment horizontal="center" vertical="center" textRotation="90" wrapText="1"/>
    </xf>
    <xf numFmtId="0" fontId="30" fillId="17" borderId="28" xfId="0" applyFont="1" applyFill="1" applyBorder="1" applyAlignment="1">
      <alignment horizontal="center" vertical="center" textRotation="90" wrapText="1"/>
    </xf>
    <xf numFmtId="0" fontId="30" fillId="17" borderId="25" xfId="0" applyFont="1" applyFill="1" applyBorder="1" applyAlignment="1">
      <alignment horizontal="center" vertical="center" textRotation="90" wrapText="1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26" fillId="23" borderId="44" xfId="0" applyFont="1" applyFill="1" applyBorder="1" applyAlignment="1">
      <alignment horizontal="center" vertical="center" wrapText="1"/>
    </xf>
    <xf numFmtId="0" fontId="26" fillId="23" borderId="81" xfId="0" applyFont="1" applyFill="1" applyBorder="1" applyAlignment="1">
      <alignment horizontal="center" vertical="center" wrapText="1"/>
    </xf>
    <xf numFmtId="0" fontId="26" fillId="23" borderId="4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1" borderId="72" xfId="0" applyFont="1" applyFill="1" applyBorder="1" applyAlignment="1">
      <alignment horizontal="center" vertical="center" wrapText="1"/>
    </xf>
    <xf numFmtId="0" fontId="26" fillId="21" borderId="73" xfId="0" applyFont="1" applyFill="1" applyBorder="1" applyAlignment="1">
      <alignment horizontal="center" vertical="center" wrapText="1"/>
    </xf>
    <xf numFmtId="0" fontId="26" fillId="21" borderId="56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wrapText="1"/>
    </xf>
    <xf numFmtId="0" fontId="26" fillId="14" borderId="17" xfId="0" applyFont="1" applyFill="1" applyBorder="1" applyAlignment="1">
      <alignment horizontal="center" vertical="center" wrapText="1"/>
    </xf>
    <xf numFmtId="0" fontId="26" fillId="14" borderId="18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26" borderId="86" xfId="0" applyFont="1" applyFill="1" applyBorder="1" applyAlignment="1">
      <alignment horizontal="center" vertical="center"/>
    </xf>
    <xf numFmtId="0" fontId="26" fillId="26" borderId="82" xfId="0" applyFont="1" applyFill="1" applyBorder="1" applyAlignment="1">
      <alignment horizontal="center" vertical="center"/>
    </xf>
    <xf numFmtId="0" fontId="26" fillId="26" borderId="65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23" fillId="23" borderId="17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1" borderId="18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wrapText="1"/>
    </xf>
    <xf numFmtId="0" fontId="23" fillId="14" borderId="17" xfId="0" applyFont="1" applyFill="1" applyBorder="1" applyAlignment="1">
      <alignment horizontal="center" vertical="center" wrapText="1"/>
    </xf>
    <xf numFmtId="0" fontId="23" fillId="14" borderId="18" xfId="0" applyFont="1" applyFill="1" applyBorder="1" applyAlignment="1">
      <alignment horizontal="center" vertical="center" wrapText="1"/>
    </xf>
    <xf numFmtId="0" fontId="26" fillId="18" borderId="37" xfId="0" applyFont="1" applyFill="1" applyBorder="1" applyAlignment="1">
      <alignment horizontal="center" vertical="center" wrapText="1"/>
    </xf>
    <xf numFmtId="0" fontId="26" fillId="18" borderId="60" xfId="0" applyFont="1" applyFill="1" applyBorder="1" applyAlignment="1">
      <alignment horizontal="center" vertical="center" wrapText="1"/>
    </xf>
    <xf numFmtId="0" fontId="26" fillId="18" borderId="78" xfId="0" applyFont="1" applyFill="1" applyBorder="1" applyAlignment="1">
      <alignment horizontal="center" vertical="center" wrapText="1"/>
    </xf>
    <xf numFmtId="0" fontId="26" fillId="18" borderId="0" xfId="0" applyFont="1" applyFill="1" applyAlignment="1">
      <alignment horizontal="center" vertical="center" wrapText="1"/>
    </xf>
    <xf numFmtId="0" fontId="26" fillId="18" borderId="36" xfId="0" applyFont="1" applyFill="1" applyBorder="1" applyAlignment="1">
      <alignment horizontal="center" vertical="center" wrapText="1"/>
    </xf>
    <xf numFmtId="0" fontId="26" fillId="18" borderId="55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26" fillId="15" borderId="60" xfId="0" applyFont="1" applyFill="1" applyBorder="1" applyAlignment="1">
      <alignment horizontal="center" vertical="center" wrapText="1"/>
    </xf>
    <xf numFmtId="0" fontId="26" fillId="15" borderId="36" xfId="0" applyFont="1" applyFill="1" applyBorder="1" applyAlignment="1">
      <alignment horizontal="center" vertical="center" wrapText="1"/>
    </xf>
    <xf numFmtId="0" fontId="26" fillId="15" borderId="55" xfId="0" applyFont="1" applyFill="1" applyBorder="1" applyAlignment="1">
      <alignment horizontal="center" vertical="center" wrapText="1"/>
    </xf>
    <xf numFmtId="0" fontId="22" fillId="22" borderId="24" xfId="0" applyFont="1" applyFill="1" applyBorder="1" applyAlignment="1">
      <alignment horizontal="center" vertical="center" textRotation="90" wrapText="1"/>
    </xf>
    <xf numFmtId="0" fontId="22" fillId="22" borderId="24" xfId="0" applyFont="1" applyFill="1" applyBorder="1" applyAlignment="1">
      <alignment wrapText="1"/>
    </xf>
    <xf numFmtId="0" fontId="26" fillId="26" borderId="10" xfId="0" applyFont="1" applyFill="1" applyBorder="1" applyAlignment="1">
      <alignment horizontal="center" vertical="center"/>
    </xf>
    <xf numFmtId="0" fontId="26" fillId="26" borderId="80" xfId="0" applyFont="1" applyFill="1" applyBorder="1" applyAlignment="1">
      <alignment horizontal="center" vertical="center"/>
    </xf>
    <xf numFmtId="0" fontId="26" fillId="26" borderId="26" xfId="0" applyFont="1" applyFill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22" fillId="0" borderId="74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0" fillId="14" borderId="17" xfId="0" applyFill="1" applyBorder="1" applyAlignment="1">
      <alignment horizontal="center" vertical="center" wrapText="1"/>
    </xf>
    <xf numFmtId="0" fontId="4" fillId="14" borderId="72" xfId="0" applyFont="1" applyFill="1" applyBorder="1" applyAlignment="1">
      <alignment horizontal="center"/>
    </xf>
    <xf numFmtId="0" fontId="4" fillId="14" borderId="73" xfId="0" applyFont="1" applyFill="1" applyBorder="1" applyAlignment="1">
      <alignment horizontal="center"/>
    </xf>
    <xf numFmtId="0" fontId="4" fillId="14" borderId="56" xfId="0" applyFont="1" applyFill="1" applyBorder="1" applyAlignment="1">
      <alignment horizontal="center"/>
    </xf>
    <xf numFmtId="0" fontId="4" fillId="23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22" fillId="22" borderId="31" xfId="0" applyFont="1" applyFill="1" applyBorder="1" applyAlignment="1">
      <alignment wrapText="1"/>
    </xf>
    <xf numFmtId="0" fontId="22" fillId="0" borderId="7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" fontId="30" fillId="22" borderId="10" xfId="0" applyNumberFormat="1" applyFont="1" applyFill="1" applyBorder="1" applyAlignment="1">
      <alignment horizontal="center" vertical="center"/>
    </xf>
    <xf numFmtId="1" fontId="30" fillId="22" borderId="80" xfId="0" applyNumberFormat="1" applyFont="1" applyFill="1" applyBorder="1" applyAlignment="1">
      <alignment horizontal="center" vertical="center"/>
    </xf>
    <xf numFmtId="1" fontId="30" fillId="22" borderId="26" xfId="0" applyNumberFormat="1" applyFont="1" applyFill="1" applyBorder="1" applyAlignment="1">
      <alignment horizontal="center" vertical="center"/>
    </xf>
    <xf numFmtId="0" fontId="30" fillId="17" borderId="27" xfId="0" applyFont="1" applyFill="1" applyBorder="1" applyAlignment="1">
      <alignment horizontal="center" vertical="center"/>
    </xf>
    <xf numFmtId="0" fontId="30" fillId="17" borderId="75" xfId="0" applyFont="1" applyFill="1" applyBorder="1" applyAlignment="1">
      <alignment horizontal="center" vertical="center"/>
    </xf>
    <xf numFmtId="0" fontId="30" fillId="17" borderId="61" xfId="0" applyFont="1" applyFill="1" applyBorder="1" applyAlignment="1">
      <alignment horizontal="center" vertical="center"/>
    </xf>
    <xf numFmtId="1" fontId="26" fillId="20" borderId="31" xfId="0" applyNumberFormat="1" applyFont="1" applyFill="1" applyBorder="1" applyAlignment="1">
      <alignment horizontal="center" vertical="center"/>
    </xf>
    <xf numFmtId="1" fontId="26" fillId="20" borderId="28" xfId="0" applyNumberFormat="1" applyFont="1" applyFill="1" applyBorder="1" applyAlignment="1">
      <alignment horizontal="center" vertical="center"/>
    </xf>
    <xf numFmtId="1" fontId="26" fillId="20" borderId="25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K148"/>
  <sheetViews>
    <sheetView tabSelected="1" topLeftCell="A7" zoomScale="85" zoomScaleNormal="85" zoomScaleSheetLayoutView="80" workbookViewId="0">
      <selection activeCell="L14" sqref="L14"/>
    </sheetView>
  </sheetViews>
  <sheetFormatPr defaultRowHeight="14.25"/>
  <cols>
    <col min="1" max="1" width="16.5703125" style="96" customWidth="1"/>
    <col min="2" max="2" width="11.85546875" style="96" customWidth="1"/>
    <col min="3" max="3" width="4.140625" style="636" bestFit="1" customWidth="1"/>
    <col min="4" max="4" width="34.140625" style="96" customWidth="1"/>
    <col min="5" max="5" width="37.42578125" style="96" customWidth="1"/>
    <col min="6" max="15" width="5" style="96" customWidth="1"/>
    <col min="16" max="16" width="6.7109375" style="96" customWidth="1"/>
    <col min="17" max="26" width="5" style="96" customWidth="1"/>
    <col min="27" max="30" width="6.7109375" style="96" customWidth="1"/>
  </cols>
  <sheetData>
    <row r="1" spans="1:37" s="96" customFormat="1" ht="31.5">
      <c r="C1" s="97"/>
      <c r="D1" s="227" t="s">
        <v>5</v>
      </c>
      <c r="E1" s="592" t="s">
        <v>6</v>
      </c>
      <c r="F1" s="98"/>
      <c r="G1" s="98"/>
      <c r="H1" s="98"/>
      <c r="I1" s="98"/>
      <c r="J1" s="98"/>
      <c r="K1" s="98"/>
      <c r="L1" s="98"/>
      <c r="M1" s="98"/>
      <c r="N1" s="98"/>
      <c r="O1" s="99"/>
      <c r="P1" s="40" t="s">
        <v>17</v>
      </c>
      <c r="Q1" s="715" t="s">
        <v>18</v>
      </c>
      <c r="R1" s="715"/>
      <c r="S1" s="715"/>
      <c r="T1" s="715"/>
      <c r="U1" s="62"/>
      <c r="V1" s="62"/>
      <c r="W1" s="62"/>
      <c r="X1" s="62"/>
      <c r="Y1" s="62"/>
      <c r="Z1" s="62"/>
      <c r="AA1" s="99"/>
      <c r="AB1" s="99"/>
      <c r="AC1" s="99"/>
      <c r="AD1" s="99"/>
      <c r="AE1" s="98"/>
      <c r="AF1" s="100"/>
      <c r="AG1" s="100"/>
      <c r="AH1" s="100"/>
      <c r="AI1" s="100"/>
    </row>
    <row r="2" spans="1:37" s="96" customFormat="1" ht="15" customHeight="1">
      <c r="C2" s="101"/>
      <c r="D2" s="593" t="s">
        <v>7</v>
      </c>
      <c r="E2" s="594" t="s">
        <v>290</v>
      </c>
      <c r="F2" s="98"/>
      <c r="G2" s="98"/>
      <c r="H2" s="98"/>
      <c r="I2" s="98"/>
      <c r="J2" s="99"/>
      <c r="K2" s="99"/>
      <c r="L2" s="99"/>
      <c r="M2" s="99"/>
      <c r="N2" s="99"/>
      <c r="O2" s="99"/>
      <c r="P2" s="40" t="s">
        <v>3</v>
      </c>
      <c r="Q2" s="715" t="s">
        <v>19</v>
      </c>
      <c r="R2" s="715"/>
      <c r="S2" s="715"/>
      <c r="T2" s="715"/>
      <c r="U2" s="62"/>
      <c r="V2" s="62"/>
      <c r="W2" s="62"/>
      <c r="X2" s="62"/>
      <c r="Y2" s="62"/>
      <c r="Z2" s="62"/>
      <c r="AA2" s="99"/>
      <c r="AB2" s="99"/>
      <c r="AC2" s="99"/>
      <c r="AD2" s="99"/>
      <c r="AE2" s="98"/>
      <c r="AF2" s="100"/>
      <c r="AG2" s="100"/>
      <c r="AH2" s="100"/>
      <c r="AI2" s="100"/>
    </row>
    <row r="3" spans="1:37" s="96" customFormat="1" ht="15" customHeight="1">
      <c r="C3" s="101"/>
      <c r="D3" s="228" t="s">
        <v>8</v>
      </c>
      <c r="E3" s="180"/>
      <c r="F3" s="98"/>
      <c r="G3" s="98"/>
      <c r="H3" s="98"/>
      <c r="I3" s="98"/>
      <c r="J3" s="99"/>
      <c r="K3" s="99"/>
      <c r="L3" s="99"/>
      <c r="M3" s="99"/>
      <c r="N3" s="99"/>
      <c r="O3" s="99"/>
      <c r="P3" s="40" t="s">
        <v>20</v>
      </c>
      <c r="Q3" s="715" t="s">
        <v>21</v>
      </c>
      <c r="R3" s="715"/>
      <c r="S3" s="715"/>
      <c r="T3" s="715"/>
      <c r="U3" s="62"/>
      <c r="V3" s="62"/>
      <c r="W3" s="62"/>
      <c r="X3" s="62"/>
      <c r="Y3" s="62"/>
      <c r="Z3" s="62"/>
      <c r="AA3" s="99"/>
      <c r="AB3" s="99"/>
      <c r="AC3" s="99"/>
      <c r="AD3" s="99"/>
      <c r="AE3" s="98"/>
      <c r="AF3" s="100"/>
      <c r="AG3" s="100"/>
      <c r="AH3" s="100"/>
      <c r="AI3" s="100"/>
    </row>
    <row r="4" spans="1:37" s="96" customFormat="1" ht="15" customHeight="1">
      <c r="C4" s="101"/>
      <c r="D4" s="228" t="s">
        <v>9</v>
      </c>
      <c r="E4" s="180" t="s">
        <v>10</v>
      </c>
      <c r="F4" s="98"/>
      <c r="G4" s="98"/>
      <c r="H4" s="98"/>
      <c r="I4" s="98"/>
      <c r="J4" s="99"/>
      <c r="K4" s="99"/>
      <c r="L4" s="99"/>
      <c r="M4" s="99"/>
      <c r="N4" s="99"/>
      <c r="O4" s="99"/>
      <c r="P4" s="40" t="s">
        <v>22</v>
      </c>
      <c r="Q4" s="715" t="s">
        <v>23</v>
      </c>
      <c r="R4" s="715"/>
      <c r="S4" s="715"/>
      <c r="T4" s="715"/>
      <c r="U4" s="62"/>
      <c r="V4" s="62"/>
      <c r="W4" s="62"/>
      <c r="X4" s="62"/>
      <c r="Y4" s="62"/>
      <c r="Z4" s="62"/>
      <c r="AA4" s="99"/>
      <c r="AB4" s="99"/>
      <c r="AC4" s="99"/>
      <c r="AD4" s="99"/>
      <c r="AE4" s="98"/>
      <c r="AF4" s="100"/>
      <c r="AG4" s="100"/>
      <c r="AH4" s="100"/>
      <c r="AI4" s="100"/>
    </row>
    <row r="5" spans="1:37" s="96" customFormat="1" ht="15" customHeight="1">
      <c r="C5" s="101"/>
      <c r="D5" s="228" t="s">
        <v>11</v>
      </c>
      <c r="E5" s="180" t="s">
        <v>67</v>
      </c>
      <c r="F5" s="98"/>
      <c r="G5" s="98"/>
      <c r="H5" s="98"/>
      <c r="I5" s="98"/>
      <c r="J5" s="99"/>
      <c r="K5" s="99"/>
      <c r="L5" s="99"/>
      <c r="M5" s="99"/>
      <c r="N5" s="99"/>
      <c r="O5" s="99"/>
      <c r="P5" s="40" t="s">
        <v>24</v>
      </c>
      <c r="Q5" s="715" t="s">
        <v>25</v>
      </c>
      <c r="R5" s="715"/>
      <c r="S5" s="715"/>
      <c r="T5" s="715"/>
      <c r="U5" s="62"/>
      <c r="V5" s="62"/>
      <c r="W5" s="62"/>
      <c r="X5" s="62"/>
      <c r="Y5" s="62"/>
      <c r="Z5" s="62"/>
      <c r="AA5" s="99"/>
      <c r="AB5" s="99"/>
      <c r="AC5" s="99"/>
      <c r="AD5" s="99"/>
      <c r="AE5" s="98"/>
      <c r="AF5" s="100"/>
      <c r="AG5" s="100"/>
      <c r="AH5" s="100"/>
      <c r="AI5" s="100"/>
    </row>
    <row r="6" spans="1:37" s="96" customFormat="1" ht="15" customHeight="1">
      <c r="C6" s="101"/>
      <c r="D6" s="228" t="s">
        <v>12</v>
      </c>
      <c r="E6" s="180" t="s">
        <v>13</v>
      </c>
      <c r="F6" s="98"/>
      <c r="G6" s="98"/>
      <c r="H6" s="98"/>
      <c r="I6" s="98"/>
      <c r="K6" s="102"/>
      <c r="L6" s="99"/>
      <c r="M6" s="99"/>
      <c r="N6" s="99"/>
      <c r="O6" s="99"/>
      <c r="P6" s="40" t="s">
        <v>26</v>
      </c>
      <c r="Q6" s="715" t="s">
        <v>27</v>
      </c>
      <c r="R6" s="715"/>
      <c r="S6" s="715"/>
      <c r="T6" s="715"/>
      <c r="U6" s="62"/>
      <c r="V6" s="62"/>
      <c r="W6" s="62"/>
      <c r="X6" s="62"/>
      <c r="Y6" s="62"/>
      <c r="Z6" s="62"/>
      <c r="AA6" s="99"/>
      <c r="AB6" s="99"/>
      <c r="AC6" s="99"/>
      <c r="AD6" s="99"/>
      <c r="AE6" s="98"/>
      <c r="AF6" s="100"/>
      <c r="AG6" s="100"/>
      <c r="AH6" s="100"/>
      <c r="AI6" s="100"/>
    </row>
    <row r="7" spans="1:37" s="96" customFormat="1" ht="15" customHeight="1">
      <c r="C7" s="101"/>
      <c r="D7" s="593" t="s">
        <v>102</v>
      </c>
      <c r="E7" s="595" t="s">
        <v>103</v>
      </c>
      <c r="F7" s="98"/>
      <c r="G7" s="45" t="s">
        <v>302</v>
      </c>
      <c r="H7" s="98"/>
      <c r="I7" s="98"/>
      <c r="K7" s="102"/>
      <c r="L7" s="99"/>
      <c r="M7" s="99"/>
      <c r="N7" s="99"/>
      <c r="O7" s="99"/>
      <c r="P7" s="40" t="s">
        <v>4</v>
      </c>
      <c r="Q7" s="715" t="s">
        <v>2</v>
      </c>
      <c r="R7" s="715"/>
      <c r="S7" s="715"/>
      <c r="T7" s="715"/>
      <c r="U7" s="62"/>
      <c r="V7" s="62"/>
      <c r="W7" s="62"/>
      <c r="X7" s="62"/>
      <c r="Y7" s="62"/>
      <c r="Z7" s="62"/>
      <c r="AA7" s="99"/>
      <c r="AB7" s="99"/>
      <c r="AC7" s="99"/>
      <c r="AD7" s="99"/>
      <c r="AE7" s="98"/>
      <c r="AF7" s="100"/>
      <c r="AG7" s="100"/>
      <c r="AH7" s="100"/>
      <c r="AI7" s="100"/>
    </row>
    <row r="8" spans="1:37" s="96" customFormat="1" ht="15" customHeight="1" thickBot="1">
      <c r="C8" s="101"/>
      <c r="D8" s="229" t="s">
        <v>15</v>
      </c>
      <c r="E8" s="78" t="s">
        <v>99</v>
      </c>
      <c r="F8" s="98"/>
      <c r="G8" s="45" t="s">
        <v>99</v>
      </c>
      <c r="H8" s="98"/>
      <c r="I8" s="98"/>
      <c r="J8" s="99"/>
      <c r="K8" s="98"/>
      <c r="L8" s="99"/>
      <c r="M8" s="99"/>
      <c r="N8" s="99"/>
      <c r="O8" s="99"/>
      <c r="P8" s="40" t="s">
        <v>28</v>
      </c>
      <c r="Q8" s="715" t="s">
        <v>29</v>
      </c>
      <c r="R8" s="715"/>
      <c r="S8" s="715"/>
      <c r="T8" s="715"/>
      <c r="U8" s="62"/>
      <c r="V8" s="62"/>
      <c r="W8" s="62"/>
      <c r="X8" s="62"/>
      <c r="Y8" s="62"/>
      <c r="Z8" s="62"/>
      <c r="AA8" s="99"/>
      <c r="AB8" s="99"/>
      <c r="AC8" s="99"/>
      <c r="AD8" s="99"/>
      <c r="AE8" s="98"/>
      <c r="AF8" s="100"/>
      <c r="AG8" s="100"/>
      <c r="AH8" s="100"/>
      <c r="AI8" s="100"/>
    </row>
    <row r="9" spans="1:37" s="96" customFormat="1" ht="15" customHeight="1" thickBot="1">
      <c r="C9" s="101"/>
      <c r="D9" s="103"/>
      <c r="E9" s="104"/>
      <c r="F9" s="98"/>
      <c r="G9" s="98"/>
      <c r="H9" s="98"/>
      <c r="I9" s="98"/>
      <c r="J9" s="99"/>
      <c r="K9" s="99"/>
      <c r="L9" s="99"/>
      <c r="M9" s="99"/>
      <c r="N9" s="99"/>
      <c r="O9" s="99"/>
      <c r="AA9" s="99"/>
      <c r="AB9" s="99"/>
      <c r="AC9" s="99"/>
      <c r="AD9" s="99"/>
      <c r="AE9" s="98"/>
      <c r="AF9" s="100"/>
      <c r="AG9" s="100"/>
      <c r="AH9" s="100"/>
      <c r="AI9" s="100"/>
    </row>
    <row r="10" spans="1:37" s="96" customFormat="1" ht="15" customHeight="1" thickBot="1">
      <c r="C10" s="716" t="s">
        <v>30</v>
      </c>
      <c r="D10" s="717" t="s">
        <v>31</v>
      </c>
      <c r="E10" s="718" t="s">
        <v>32</v>
      </c>
      <c r="F10" s="721" t="s">
        <v>33</v>
      </c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723"/>
      <c r="AB10" s="724" t="s">
        <v>291</v>
      </c>
      <c r="AC10" s="726" t="s">
        <v>292</v>
      </c>
      <c r="AD10" s="728" t="s">
        <v>35</v>
      </c>
      <c r="AE10" s="98"/>
      <c r="AF10" s="105"/>
      <c r="AG10" s="105"/>
      <c r="AH10" s="105"/>
      <c r="AI10" s="105"/>
      <c r="AJ10" s="106"/>
      <c r="AK10" s="106"/>
    </row>
    <row r="11" spans="1:37" s="96" customFormat="1" ht="15" customHeight="1" thickBot="1">
      <c r="C11" s="716"/>
      <c r="D11" s="717"/>
      <c r="E11" s="719"/>
      <c r="F11" s="731" t="s">
        <v>293</v>
      </c>
      <c r="G11" s="732"/>
      <c r="H11" s="732"/>
      <c r="I11" s="732"/>
      <c r="J11" s="732"/>
      <c r="K11" s="732"/>
      <c r="L11" s="732"/>
      <c r="M11" s="732"/>
      <c r="N11" s="732"/>
      <c r="O11" s="732"/>
      <c r="P11" s="733"/>
      <c r="Q11" s="734" t="s">
        <v>294</v>
      </c>
      <c r="R11" s="735"/>
      <c r="S11" s="735"/>
      <c r="T11" s="735"/>
      <c r="U11" s="735"/>
      <c r="V11" s="735"/>
      <c r="W11" s="735"/>
      <c r="X11" s="734"/>
      <c r="Y11" s="734"/>
      <c r="Z11" s="735"/>
      <c r="AA11" s="731"/>
      <c r="AB11" s="725"/>
      <c r="AC11" s="727"/>
      <c r="AD11" s="729"/>
      <c r="AE11" s="98"/>
      <c r="AF11" s="105"/>
      <c r="AG11" s="105"/>
      <c r="AH11" s="105"/>
      <c r="AI11" s="105"/>
      <c r="AJ11" s="106"/>
      <c r="AK11" s="106"/>
    </row>
    <row r="12" spans="1:37" s="96" customFormat="1" ht="106.5" customHeight="1" thickBot="1">
      <c r="A12" s="479" t="s">
        <v>70</v>
      </c>
      <c r="B12" s="480" t="s">
        <v>71</v>
      </c>
      <c r="C12" s="716"/>
      <c r="D12" s="717"/>
      <c r="E12" s="720"/>
      <c r="F12" s="107" t="s">
        <v>17</v>
      </c>
      <c r="G12" s="108" t="s">
        <v>3</v>
      </c>
      <c r="H12" s="108" t="s">
        <v>20</v>
      </c>
      <c r="I12" s="108" t="s">
        <v>22</v>
      </c>
      <c r="J12" s="108" t="s">
        <v>24</v>
      </c>
      <c r="K12" s="108" t="s">
        <v>26</v>
      </c>
      <c r="L12" s="108" t="s">
        <v>2</v>
      </c>
      <c r="M12" s="596" t="s">
        <v>295</v>
      </c>
      <c r="N12" s="597" t="s">
        <v>296</v>
      </c>
      <c r="O12" s="30" t="s">
        <v>0</v>
      </c>
      <c r="P12" s="109" t="s">
        <v>37</v>
      </c>
      <c r="Q12" s="27" t="s">
        <v>17</v>
      </c>
      <c r="R12" s="108" t="s">
        <v>3</v>
      </c>
      <c r="S12" s="108" t="s">
        <v>20</v>
      </c>
      <c r="T12" s="110" t="s">
        <v>22</v>
      </c>
      <c r="U12" s="107" t="s">
        <v>24</v>
      </c>
      <c r="V12" s="108" t="s">
        <v>26</v>
      </c>
      <c r="W12" s="108" t="s">
        <v>2</v>
      </c>
      <c r="X12" s="596" t="s">
        <v>295</v>
      </c>
      <c r="Y12" s="597" t="s">
        <v>296</v>
      </c>
      <c r="Z12" s="30" t="s">
        <v>0</v>
      </c>
      <c r="AA12" s="109" t="s">
        <v>37</v>
      </c>
      <c r="AB12" s="725"/>
      <c r="AC12" s="727"/>
      <c r="AD12" s="730"/>
      <c r="AE12" s="98"/>
      <c r="AF12" s="105"/>
      <c r="AG12" s="105"/>
      <c r="AH12" s="105"/>
      <c r="AI12" s="105"/>
      <c r="AJ12" s="106"/>
      <c r="AK12" s="106"/>
    </row>
    <row r="13" spans="1:37" s="96" customFormat="1" ht="15" customHeight="1">
      <c r="A13" s="736" t="s">
        <v>104</v>
      </c>
      <c r="B13" s="739"/>
      <c r="C13" s="598" t="s">
        <v>48</v>
      </c>
      <c r="D13" s="437" t="s">
        <v>105</v>
      </c>
      <c r="E13" s="438" t="s">
        <v>283</v>
      </c>
      <c r="F13" s="332">
        <v>36</v>
      </c>
      <c r="G13" s="368">
        <v>7</v>
      </c>
      <c r="H13" s="368">
        <v>39</v>
      </c>
      <c r="I13" s="368"/>
      <c r="J13" s="368"/>
      <c r="K13" s="368"/>
      <c r="L13" s="370"/>
      <c r="M13" s="599">
        <f>SUM(F13:L13)</f>
        <v>82</v>
      </c>
      <c r="N13" s="600">
        <v>93</v>
      </c>
      <c r="O13" s="374">
        <v>7</v>
      </c>
      <c r="P13" s="591" t="s">
        <v>54</v>
      </c>
      <c r="Q13" s="372">
        <v>24</v>
      </c>
      <c r="R13" s="368">
        <v>7</v>
      </c>
      <c r="S13" s="368">
        <v>27</v>
      </c>
      <c r="T13" s="368"/>
      <c r="U13" s="368"/>
      <c r="V13" s="368"/>
      <c r="W13" s="370"/>
      <c r="X13" s="601">
        <f>SUM(Q13:W13)</f>
        <v>58</v>
      </c>
      <c r="Y13" s="600">
        <v>142</v>
      </c>
      <c r="Z13" s="374">
        <v>8</v>
      </c>
      <c r="AA13" s="439" t="s">
        <v>1</v>
      </c>
      <c r="AB13" s="637">
        <f>M13+X13</f>
        <v>140</v>
      </c>
      <c r="AC13" s="643">
        <f>N13+Y13</f>
        <v>235</v>
      </c>
      <c r="AD13" s="650">
        <f t="shared" ref="AD13:AD29" si="0">Z13+O13</f>
        <v>15</v>
      </c>
      <c r="AE13" s="98"/>
      <c r="AF13" s="105"/>
      <c r="AG13" s="105"/>
      <c r="AH13" s="105"/>
      <c r="AI13" s="105"/>
      <c r="AJ13" s="106"/>
      <c r="AK13" s="106"/>
    </row>
    <row r="14" spans="1:37" s="96" customFormat="1" ht="15">
      <c r="A14" s="737"/>
      <c r="B14" s="739"/>
      <c r="C14" s="602" t="s">
        <v>49</v>
      </c>
      <c r="D14" s="342" t="s">
        <v>106</v>
      </c>
      <c r="E14" s="268" t="s">
        <v>289</v>
      </c>
      <c r="F14" s="424">
        <v>15</v>
      </c>
      <c r="G14" s="302">
        <v>10</v>
      </c>
      <c r="H14" s="302">
        <v>60</v>
      </c>
      <c r="I14" s="302"/>
      <c r="J14" s="302"/>
      <c r="K14" s="302"/>
      <c r="L14" s="303"/>
      <c r="M14" s="603">
        <f>SUM(F14:L14)</f>
        <v>85</v>
      </c>
      <c r="N14" s="604">
        <v>115</v>
      </c>
      <c r="O14" s="272">
        <v>8</v>
      </c>
      <c r="P14" s="320" t="s">
        <v>1</v>
      </c>
      <c r="Q14" s="440"/>
      <c r="R14" s="441"/>
      <c r="S14" s="441"/>
      <c r="T14" s="441"/>
      <c r="U14" s="441"/>
      <c r="V14" s="441"/>
      <c r="W14" s="442"/>
      <c r="X14" s="605"/>
      <c r="Y14" s="606"/>
      <c r="Z14" s="607"/>
      <c r="AA14" s="608"/>
      <c r="AB14" s="571">
        <f t="shared" ref="AB14:AC29" si="1">M14+X14</f>
        <v>85</v>
      </c>
      <c r="AC14" s="644">
        <f t="shared" si="1"/>
        <v>115</v>
      </c>
      <c r="AD14" s="444">
        <f t="shared" si="0"/>
        <v>8</v>
      </c>
      <c r="AE14" s="98"/>
      <c r="AF14" s="105"/>
      <c r="AG14" s="105"/>
      <c r="AH14" s="105"/>
      <c r="AI14" s="105"/>
      <c r="AJ14" s="106"/>
      <c r="AK14" s="106"/>
    </row>
    <row r="15" spans="1:37" s="96" customFormat="1" ht="15" customHeight="1">
      <c r="A15" s="737"/>
      <c r="B15" s="739"/>
      <c r="C15" s="602" t="s">
        <v>50</v>
      </c>
      <c r="D15" s="342" t="s">
        <v>107</v>
      </c>
      <c r="E15" s="268" t="s">
        <v>288</v>
      </c>
      <c r="F15" s="445"/>
      <c r="G15" s="441"/>
      <c r="H15" s="441"/>
      <c r="I15" s="441"/>
      <c r="J15" s="441"/>
      <c r="K15" s="441"/>
      <c r="L15" s="442"/>
      <c r="M15" s="609"/>
      <c r="N15" s="606"/>
      <c r="O15" s="607"/>
      <c r="P15" s="610"/>
      <c r="Q15" s="301">
        <v>10</v>
      </c>
      <c r="R15" s="302">
        <v>4</v>
      </c>
      <c r="S15" s="302">
        <v>16</v>
      </c>
      <c r="T15" s="302"/>
      <c r="U15" s="302"/>
      <c r="V15" s="302"/>
      <c r="W15" s="303"/>
      <c r="X15" s="611">
        <f>SUM(Q15:W15)</f>
        <v>30</v>
      </c>
      <c r="Y15" s="604">
        <v>70</v>
      </c>
      <c r="Z15" s="272">
        <v>4</v>
      </c>
      <c r="AA15" s="275" t="s">
        <v>54</v>
      </c>
      <c r="AB15" s="571">
        <f t="shared" si="1"/>
        <v>30</v>
      </c>
      <c r="AC15" s="645">
        <f t="shared" si="1"/>
        <v>70</v>
      </c>
      <c r="AD15" s="446">
        <f t="shared" si="0"/>
        <v>4</v>
      </c>
      <c r="AE15" s="98"/>
      <c r="AF15" s="105"/>
      <c r="AG15" s="105"/>
      <c r="AH15" s="105"/>
      <c r="AI15" s="105"/>
      <c r="AJ15" s="106"/>
      <c r="AK15" s="106"/>
    </row>
    <row r="16" spans="1:37" s="96" customFormat="1" ht="15" customHeight="1">
      <c r="A16" s="737"/>
      <c r="B16" s="739"/>
      <c r="C16" s="602" t="s">
        <v>51</v>
      </c>
      <c r="D16" s="342" t="s">
        <v>108</v>
      </c>
      <c r="E16" s="268" t="s">
        <v>109</v>
      </c>
      <c r="F16" s="424">
        <v>5</v>
      </c>
      <c r="G16" s="302">
        <v>5</v>
      </c>
      <c r="H16" s="302">
        <v>25</v>
      </c>
      <c r="I16" s="302"/>
      <c r="J16" s="302"/>
      <c r="K16" s="302"/>
      <c r="L16" s="303"/>
      <c r="M16" s="611">
        <f>SUM(F16:L16)</f>
        <v>35</v>
      </c>
      <c r="N16" s="604">
        <v>65</v>
      </c>
      <c r="O16" s="272">
        <v>4</v>
      </c>
      <c r="P16" s="320" t="s">
        <v>1</v>
      </c>
      <c r="Q16" s="440"/>
      <c r="R16" s="441"/>
      <c r="S16" s="441"/>
      <c r="T16" s="441"/>
      <c r="U16" s="441"/>
      <c r="V16" s="441"/>
      <c r="W16" s="442"/>
      <c r="X16" s="609"/>
      <c r="Y16" s="606"/>
      <c r="Z16" s="607"/>
      <c r="AA16" s="447"/>
      <c r="AB16" s="571">
        <f t="shared" si="1"/>
        <v>35</v>
      </c>
      <c r="AC16" s="646">
        <f t="shared" si="1"/>
        <v>65</v>
      </c>
      <c r="AD16" s="456">
        <f t="shared" si="0"/>
        <v>4</v>
      </c>
      <c r="AE16" s="98"/>
      <c r="AF16" s="105"/>
      <c r="AG16" s="105"/>
      <c r="AH16" s="105"/>
      <c r="AI16" s="105"/>
      <c r="AJ16" s="106"/>
      <c r="AK16" s="106"/>
    </row>
    <row r="17" spans="1:37" s="96" customFormat="1" ht="15" customHeight="1">
      <c r="A17" s="738"/>
      <c r="B17" s="739"/>
      <c r="C17" s="602" t="s">
        <v>110</v>
      </c>
      <c r="D17" s="342" t="s">
        <v>111</v>
      </c>
      <c r="E17" s="268" t="s">
        <v>297</v>
      </c>
      <c r="F17" s="445"/>
      <c r="G17" s="441"/>
      <c r="H17" s="441"/>
      <c r="I17" s="441"/>
      <c r="J17" s="441"/>
      <c r="K17" s="441"/>
      <c r="L17" s="442"/>
      <c r="M17" s="612"/>
      <c r="N17" s="606"/>
      <c r="O17" s="607"/>
      <c r="P17" s="610"/>
      <c r="Q17" s="301">
        <v>10</v>
      </c>
      <c r="R17" s="302"/>
      <c r="S17" s="302">
        <v>40</v>
      </c>
      <c r="T17" s="302"/>
      <c r="U17" s="302"/>
      <c r="V17" s="302"/>
      <c r="W17" s="303"/>
      <c r="X17" s="611">
        <f>SUM(Q17:W17)</f>
        <v>50</v>
      </c>
      <c r="Y17" s="604">
        <v>50</v>
      </c>
      <c r="Z17" s="272">
        <v>4</v>
      </c>
      <c r="AA17" s="195" t="s">
        <v>54</v>
      </c>
      <c r="AB17" s="638">
        <f t="shared" si="1"/>
        <v>50</v>
      </c>
      <c r="AC17" s="646">
        <f t="shared" si="1"/>
        <v>50</v>
      </c>
      <c r="AD17" s="456">
        <f t="shared" si="0"/>
        <v>4</v>
      </c>
      <c r="AE17" s="98"/>
      <c r="AF17" s="105"/>
      <c r="AG17" s="105"/>
      <c r="AH17" s="105"/>
      <c r="AI17" s="105"/>
      <c r="AJ17" s="106"/>
      <c r="AK17" s="106"/>
    </row>
    <row r="18" spans="1:37" s="96" customFormat="1" ht="15" customHeight="1">
      <c r="A18" s="740" t="s">
        <v>112</v>
      </c>
      <c r="B18" s="742"/>
      <c r="C18" s="613" t="s">
        <v>113</v>
      </c>
      <c r="D18" s="342" t="s">
        <v>114</v>
      </c>
      <c r="E18" s="268" t="s">
        <v>115</v>
      </c>
      <c r="F18" s="424">
        <v>10</v>
      </c>
      <c r="G18" s="302"/>
      <c r="H18" s="302">
        <v>20</v>
      </c>
      <c r="I18" s="302"/>
      <c r="J18" s="302"/>
      <c r="K18" s="302"/>
      <c r="L18" s="303"/>
      <c r="M18" s="611">
        <f>SUM(F18:L18)</f>
        <v>30</v>
      </c>
      <c r="N18" s="604">
        <v>20</v>
      </c>
      <c r="O18" s="272">
        <v>2</v>
      </c>
      <c r="P18" s="320" t="s">
        <v>54</v>
      </c>
      <c r="Q18" s="440"/>
      <c r="R18" s="441"/>
      <c r="S18" s="441"/>
      <c r="T18" s="441"/>
      <c r="U18" s="441"/>
      <c r="V18" s="441"/>
      <c r="W18" s="442"/>
      <c r="X18" s="605"/>
      <c r="Y18" s="606"/>
      <c r="Z18" s="607"/>
      <c r="AA18" s="447"/>
      <c r="AB18" s="639">
        <f t="shared" si="1"/>
        <v>30</v>
      </c>
      <c r="AC18" s="644">
        <f t="shared" si="1"/>
        <v>20</v>
      </c>
      <c r="AD18" s="456">
        <f t="shared" si="0"/>
        <v>2</v>
      </c>
      <c r="AE18" s="98"/>
      <c r="AF18" s="105"/>
      <c r="AG18" s="105"/>
      <c r="AH18" s="105"/>
      <c r="AI18" s="105"/>
      <c r="AJ18" s="106"/>
      <c r="AK18" s="106"/>
    </row>
    <row r="19" spans="1:37" s="96" customFormat="1" ht="15" customHeight="1">
      <c r="A19" s="741"/>
      <c r="B19" s="742"/>
      <c r="C19" s="613" t="s">
        <v>116</v>
      </c>
      <c r="D19" s="448" t="s">
        <v>117</v>
      </c>
      <c r="E19" s="449" t="s">
        <v>115</v>
      </c>
      <c r="F19" s="424"/>
      <c r="G19" s="302"/>
      <c r="H19" s="302"/>
      <c r="I19" s="302"/>
      <c r="J19" s="302"/>
      <c r="K19" s="302"/>
      <c r="L19" s="303"/>
      <c r="M19" s="614"/>
      <c r="N19" s="604"/>
      <c r="O19" s="272"/>
      <c r="P19" s="320"/>
      <c r="Q19" s="301">
        <v>15</v>
      </c>
      <c r="R19" s="302"/>
      <c r="S19" s="302">
        <v>15</v>
      </c>
      <c r="T19" s="302"/>
      <c r="U19" s="302"/>
      <c r="V19" s="302"/>
      <c r="W19" s="303"/>
      <c r="X19" s="611">
        <f>SUM(Q19:W19)</f>
        <v>30</v>
      </c>
      <c r="Y19" s="604">
        <v>45</v>
      </c>
      <c r="Z19" s="272">
        <v>3</v>
      </c>
      <c r="AA19" s="195" t="s">
        <v>54</v>
      </c>
      <c r="AB19" s="571">
        <f t="shared" si="1"/>
        <v>30</v>
      </c>
      <c r="AC19" s="645">
        <f t="shared" si="1"/>
        <v>45</v>
      </c>
      <c r="AD19" s="444">
        <f t="shared" si="0"/>
        <v>3</v>
      </c>
      <c r="AE19" s="98"/>
      <c r="AF19" s="105"/>
      <c r="AG19" s="105"/>
      <c r="AH19" s="105"/>
      <c r="AI19" s="105"/>
      <c r="AJ19" s="106"/>
      <c r="AK19" s="106"/>
    </row>
    <row r="20" spans="1:37" s="119" customFormat="1" ht="25.5">
      <c r="A20" s="127" t="s">
        <v>72</v>
      </c>
      <c r="B20" s="114" t="s">
        <v>93</v>
      </c>
      <c r="C20" s="615" t="s">
        <v>118</v>
      </c>
      <c r="D20" s="448" t="s">
        <v>119</v>
      </c>
      <c r="E20" s="449" t="s">
        <v>120</v>
      </c>
      <c r="F20" s="450"/>
      <c r="G20" s="451"/>
      <c r="H20" s="451"/>
      <c r="I20" s="451"/>
      <c r="J20" s="451"/>
      <c r="K20" s="451"/>
      <c r="L20" s="452"/>
      <c r="M20" s="616"/>
      <c r="N20" s="617"/>
      <c r="O20" s="618"/>
      <c r="P20" s="619"/>
      <c r="Q20" s="356"/>
      <c r="R20" s="357">
        <v>15</v>
      </c>
      <c r="S20" s="357">
        <v>35</v>
      </c>
      <c r="T20" s="357"/>
      <c r="U20" s="357"/>
      <c r="V20" s="357"/>
      <c r="W20" s="358"/>
      <c r="X20" s="620">
        <f>SUM(Q20:W20)</f>
        <v>50</v>
      </c>
      <c r="Y20" s="621">
        <v>50</v>
      </c>
      <c r="Z20" s="290">
        <v>4</v>
      </c>
      <c r="AA20" s="305" t="s">
        <v>54</v>
      </c>
      <c r="AB20" s="640">
        <f t="shared" si="1"/>
        <v>50</v>
      </c>
      <c r="AC20" s="647">
        <f t="shared" si="1"/>
        <v>50</v>
      </c>
      <c r="AD20" s="453">
        <f t="shared" si="0"/>
        <v>4</v>
      </c>
      <c r="AE20" s="116"/>
      <c r="AF20" s="117"/>
      <c r="AG20" s="117"/>
      <c r="AH20" s="117"/>
      <c r="AI20" s="117"/>
      <c r="AJ20" s="118"/>
      <c r="AK20" s="118"/>
    </row>
    <row r="21" spans="1:37" s="96" customFormat="1" ht="15" customHeight="1">
      <c r="A21" s="743" t="s">
        <v>97</v>
      </c>
      <c r="B21" s="746"/>
      <c r="C21" s="622" t="s">
        <v>121</v>
      </c>
      <c r="D21" s="454" t="s">
        <v>122</v>
      </c>
      <c r="E21" s="268" t="s">
        <v>123</v>
      </c>
      <c r="F21" s="445"/>
      <c r="G21" s="302">
        <v>4</v>
      </c>
      <c r="H21" s="302"/>
      <c r="I21" s="302"/>
      <c r="J21" s="302"/>
      <c r="K21" s="302"/>
      <c r="L21" s="303"/>
      <c r="M21" s="611">
        <f>SUM(F21:L21)</f>
        <v>4</v>
      </c>
      <c r="N21" s="604">
        <v>0</v>
      </c>
      <c r="O21" s="272">
        <v>0</v>
      </c>
      <c r="P21" s="273" t="s">
        <v>124</v>
      </c>
      <c r="Q21" s="440"/>
      <c r="R21" s="441"/>
      <c r="S21" s="441"/>
      <c r="T21" s="441"/>
      <c r="U21" s="441"/>
      <c r="V21" s="441"/>
      <c r="W21" s="442"/>
      <c r="X21" s="605"/>
      <c r="Y21" s="606"/>
      <c r="Z21" s="607"/>
      <c r="AA21" s="447"/>
      <c r="AB21" s="638">
        <f t="shared" si="1"/>
        <v>4</v>
      </c>
      <c r="AC21" s="646">
        <f t="shared" si="1"/>
        <v>0</v>
      </c>
      <c r="AD21" s="444">
        <f t="shared" si="0"/>
        <v>0</v>
      </c>
      <c r="AE21" s="98"/>
      <c r="AF21" s="105"/>
      <c r="AG21" s="105"/>
      <c r="AH21" s="105"/>
      <c r="AI21" s="105"/>
      <c r="AJ21" s="106"/>
      <c r="AK21" s="106"/>
    </row>
    <row r="22" spans="1:37" s="96" customFormat="1" ht="15" customHeight="1">
      <c r="A22" s="744"/>
      <c r="B22" s="746"/>
      <c r="C22" s="622" t="s">
        <v>125</v>
      </c>
      <c r="D22" s="342" t="s">
        <v>126</v>
      </c>
      <c r="E22" s="268" t="s">
        <v>127</v>
      </c>
      <c r="F22" s="424"/>
      <c r="G22" s="302">
        <v>2</v>
      </c>
      <c r="H22" s="302"/>
      <c r="I22" s="302"/>
      <c r="J22" s="302"/>
      <c r="K22" s="302"/>
      <c r="L22" s="303"/>
      <c r="M22" s="611">
        <f>SUM(F22:L22)</f>
        <v>2</v>
      </c>
      <c r="N22" s="604">
        <v>0</v>
      </c>
      <c r="O22" s="272">
        <v>0</v>
      </c>
      <c r="P22" s="402" t="s">
        <v>124</v>
      </c>
      <c r="Q22" s="440"/>
      <c r="R22" s="441"/>
      <c r="S22" s="441"/>
      <c r="T22" s="441"/>
      <c r="U22" s="441"/>
      <c r="V22" s="441"/>
      <c r="W22" s="442"/>
      <c r="X22" s="623"/>
      <c r="Y22" s="606"/>
      <c r="Z22" s="607"/>
      <c r="AA22" s="447"/>
      <c r="AB22" s="639">
        <f t="shared" si="1"/>
        <v>2</v>
      </c>
      <c r="AC22" s="644">
        <f t="shared" si="1"/>
        <v>0</v>
      </c>
      <c r="AD22" s="446">
        <f t="shared" si="0"/>
        <v>0</v>
      </c>
      <c r="AE22" s="21"/>
      <c r="AF22" s="105"/>
      <c r="AG22" s="105"/>
      <c r="AH22" s="105"/>
      <c r="AI22" s="105"/>
      <c r="AJ22" s="106"/>
      <c r="AK22" s="106"/>
    </row>
    <row r="23" spans="1:37" s="96" customFormat="1" ht="15" customHeight="1">
      <c r="A23" s="744"/>
      <c r="B23" s="746"/>
      <c r="C23" s="622" t="s">
        <v>128</v>
      </c>
      <c r="D23" s="342" t="s">
        <v>129</v>
      </c>
      <c r="E23" s="268" t="s">
        <v>130</v>
      </c>
      <c r="F23" s="424"/>
      <c r="G23" s="302">
        <v>30</v>
      </c>
      <c r="H23" s="302"/>
      <c r="I23" s="302"/>
      <c r="J23" s="302"/>
      <c r="K23" s="302"/>
      <c r="L23" s="303"/>
      <c r="M23" s="603">
        <f>SUM(F23:L23)</f>
        <v>30</v>
      </c>
      <c r="N23" s="604">
        <v>20</v>
      </c>
      <c r="O23" s="272">
        <v>2</v>
      </c>
      <c r="P23" s="320" t="s">
        <v>54</v>
      </c>
      <c r="Q23" s="301"/>
      <c r="R23" s="302">
        <v>30</v>
      </c>
      <c r="S23" s="302"/>
      <c r="T23" s="302"/>
      <c r="U23" s="302"/>
      <c r="V23" s="302"/>
      <c r="W23" s="303"/>
      <c r="X23" s="614">
        <f>SUM(P23:U23)</f>
        <v>30</v>
      </c>
      <c r="Y23" s="604">
        <v>20</v>
      </c>
      <c r="Z23" s="272">
        <v>2</v>
      </c>
      <c r="AA23" s="195" t="s">
        <v>54</v>
      </c>
      <c r="AB23" s="639">
        <f t="shared" si="1"/>
        <v>60</v>
      </c>
      <c r="AC23" s="645">
        <f t="shared" si="1"/>
        <v>40</v>
      </c>
      <c r="AD23" s="456">
        <f t="shared" si="0"/>
        <v>4</v>
      </c>
      <c r="AE23" s="98"/>
      <c r="AF23" s="105"/>
      <c r="AG23" s="105"/>
      <c r="AH23" s="105"/>
      <c r="AI23" s="105"/>
      <c r="AJ23" s="106"/>
      <c r="AK23" s="106"/>
    </row>
    <row r="24" spans="1:37" s="96" customFormat="1" ht="15" customHeight="1">
      <c r="A24" s="744"/>
      <c r="B24" s="746"/>
      <c r="C24" s="622" t="s">
        <v>131</v>
      </c>
      <c r="D24" s="342" t="s">
        <v>132</v>
      </c>
      <c r="E24" s="268" t="s">
        <v>133</v>
      </c>
      <c r="F24" s="457"/>
      <c r="G24" s="441"/>
      <c r="H24" s="441"/>
      <c r="I24" s="441"/>
      <c r="J24" s="441"/>
      <c r="K24" s="441"/>
      <c r="L24" s="442"/>
      <c r="M24" s="624"/>
      <c r="N24" s="606"/>
      <c r="O24" s="607"/>
      <c r="P24" s="443"/>
      <c r="Q24" s="301">
        <v>2</v>
      </c>
      <c r="R24" s="302"/>
      <c r="S24" s="302"/>
      <c r="T24" s="302"/>
      <c r="U24" s="302"/>
      <c r="V24" s="302"/>
      <c r="W24" s="303">
        <v>13</v>
      </c>
      <c r="X24" s="611">
        <f>SUM(Q24:W24)</f>
        <v>15</v>
      </c>
      <c r="Y24" s="604">
        <v>10</v>
      </c>
      <c r="Z24" s="272">
        <v>1</v>
      </c>
      <c r="AA24" s="323" t="s">
        <v>54</v>
      </c>
      <c r="AB24" s="571">
        <f t="shared" si="1"/>
        <v>15</v>
      </c>
      <c r="AC24" s="644">
        <f t="shared" si="1"/>
        <v>10</v>
      </c>
      <c r="AD24" s="444">
        <f t="shared" si="0"/>
        <v>1</v>
      </c>
      <c r="AE24" s="98"/>
      <c r="AF24" s="105"/>
      <c r="AG24" s="105"/>
      <c r="AH24" s="105"/>
      <c r="AI24" s="105"/>
      <c r="AJ24" s="106"/>
      <c r="AK24" s="106"/>
    </row>
    <row r="25" spans="1:37" s="96" customFormat="1" ht="15" customHeight="1">
      <c r="A25" s="744"/>
      <c r="B25" s="746"/>
      <c r="C25" s="622" t="s">
        <v>134</v>
      </c>
      <c r="D25" s="342" t="s">
        <v>135</v>
      </c>
      <c r="E25" s="268" t="s">
        <v>136</v>
      </c>
      <c r="F25" s="424"/>
      <c r="G25" s="441"/>
      <c r="H25" s="441"/>
      <c r="I25" s="441"/>
      <c r="J25" s="441"/>
      <c r="K25" s="441"/>
      <c r="L25" s="442"/>
      <c r="M25" s="624"/>
      <c r="N25" s="606"/>
      <c r="O25" s="607"/>
      <c r="P25" s="455"/>
      <c r="Q25" s="301">
        <v>8</v>
      </c>
      <c r="R25" s="302"/>
      <c r="S25" s="302"/>
      <c r="T25" s="302"/>
      <c r="U25" s="302"/>
      <c r="V25" s="302"/>
      <c r="W25" s="303">
        <v>12</v>
      </c>
      <c r="X25" s="611">
        <f>SUM(Q25:W25)</f>
        <v>20</v>
      </c>
      <c r="Y25" s="604">
        <v>30</v>
      </c>
      <c r="Z25" s="272">
        <v>2</v>
      </c>
      <c r="AA25" s="323" t="s">
        <v>54</v>
      </c>
      <c r="AB25" s="571">
        <f t="shared" si="1"/>
        <v>20</v>
      </c>
      <c r="AC25" s="644">
        <f t="shared" si="1"/>
        <v>30</v>
      </c>
      <c r="AD25" s="446">
        <f t="shared" si="0"/>
        <v>2</v>
      </c>
      <c r="AE25" s="98"/>
      <c r="AF25" s="105"/>
      <c r="AG25" s="105"/>
      <c r="AH25" s="105"/>
      <c r="AI25" s="105"/>
      <c r="AJ25" s="106"/>
      <c r="AK25" s="106"/>
    </row>
    <row r="26" spans="1:37" s="119" customFormat="1" ht="28.5">
      <c r="A26" s="744"/>
      <c r="B26" s="746"/>
      <c r="C26" s="622" t="s">
        <v>137</v>
      </c>
      <c r="D26" s="353" t="s">
        <v>138</v>
      </c>
      <c r="E26" s="280" t="s">
        <v>139</v>
      </c>
      <c r="F26" s="458"/>
      <c r="G26" s="357"/>
      <c r="H26" s="357">
        <v>16</v>
      </c>
      <c r="I26" s="357"/>
      <c r="J26" s="357"/>
      <c r="K26" s="357"/>
      <c r="L26" s="358">
        <v>4</v>
      </c>
      <c r="M26" s="620">
        <f>SUM(F26:L26)</f>
        <v>20</v>
      </c>
      <c r="N26" s="621">
        <v>5</v>
      </c>
      <c r="O26" s="290">
        <v>1</v>
      </c>
      <c r="P26" s="288" t="s">
        <v>54</v>
      </c>
      <c r="Q26" s="459"/>
      <c r="R26" s="451"/>
      <c r="S26" s="451"/>
      <c r="T26" s="451"/>
      <c r="U26" s="451"/>
      <c r="V26" s="451"/>
      <c r="W26" s="452"/>
      <c r="X26" s="625"/>
      <c r="Y26" s="617"/>
      <c r="Z26" s="618"/>
      <c r="AA26" s="460"/>
      <c r="AB26" s="640">
        <f t="shared" si="1"/>
        <v>20</v>
      </c>
      <c r="AC26" s="648">
        <f t="shared" si="1"/>
        <v>5</v>
      </c>
      <c r="AD26" s="453">
        <f t="shared" si="0"/>
        <v>1</v>
      </c>
      <c r="AE26" s="116"/>
      <c r="AF26" s="117"/>
      <c r="AG26" s="117"/>
      <c r="AH26" s="117"/>
      <c r="AI26" s="117"/>
      <c r="AJ26" s="118"/>
      <c r="AK26" s="118"/>
    </row>
    <row r="27" spans="1:37" s="96" customFormat="1" ht="15" customHeight="1">
      <c r="A27" s="744"/>
      <c r="B27" s="746"/>
      <c r="C27" s="622" t="s">
        <v>140</v>
      </c>
      <c r="D27" s="342" t="s">
        <v>141</v>
      </c>
      <c r="E27" s="268" t="s">
        <v>142</v>
      </c>
      <c r="F27" s="424"/>
      <c r="G27" s="302"/>
      <c r="H27" s="302">
        <v>10</v>
      </c>
      <c r="I27" s="441"/>
      <c r="J27" s="441"/>
      <c r="K27" s="441"/>
      <c r="L27" s="442"/>
      <c r="M27" s="611">
        <f>SUM(F27:L27)</f>
        <v>10</v>
      </c>
      <c r="N27" s="604">
        <v>15</v>
      </c>
      <c r="O27" s="272">
        <v>1</v>
      </c>
      <c r="P27" s="443"/>
      <c r="Q27" s="440"/>
      <c r="R27" s="302"/>
      <c r="S27" s="441"/>
      <c r="T27" s="302"/>
      <c r="U27" s="302"/>
      <c r="V27" s="302"/>
      <c r="W27" s="303"/>
      <c r="X27" s="626"/>
      <c r="Y27" s="604"/>
      <c r="Z27" s="618"/>
      <c r="AA27" s="275" t="s">
        <v>54</v>
      </c>
      <c r="AB27" s="638">
        <f t="shared" si="1"/>
        <v>10</v>
      </c>
      <c r="AC27" s="645">
        <f t="shared" si="1"/>
        <v>15</v>
      </c>
      <c r="AD27" s="444">
        <f t="shared" si="0"/>
        <v>1</v>
      </c>
      <c r="AE27" s="98"/>
      <c r="AF27" s="105"/>
      <c r="AG27" s="105"/>
      <c r="AH27" s="105"/>
      <c r="AI27" s="117"/>
      <c r="AJ27" s="106"/>
      <c r="AK27" s="106"/>
    </row>
    <row r="28" spans="1:37" s="96" customFormat="1" ht="15" customHeight="1">
      <c r="A28" s="744"/>
      <c r="B28" s="746"/>
      <c r="C28" s="622" t="s">
        <v>143</v>
      </c>
      <c r="D28" s="342" t="s">
        <v>144</v>
      </c>
      <c r="E28" s="268" t="s">
        <v>145</v>
      </c>
      <c r="F28" s="461"/>
      <c r="G28" s="302">
        <v>15</v>
      </c>
      <c r="H28" s="302"/>
      <c r="I28" s="302"/>
      <c r="J28" s="302"/>
      <c r="K28" s="302"/>
      <c r="L28" s="303"/>
      <c r="M28" s="611">
        <f>SUM(F28:L28)</f>
        <v>15</v>
      </c>
      <c r="N28" s="604">
        <v>10</v>
      </c>
      <c r="O28" s="272">
        <v>1</v>
      </c>
      <c r="P28" s="402" t="s">
        <v>54</v>
      </c>
      <c r="Q28" s="440"/>
      <c r="R28" s="441"/>
      <c r="S28" s="441"/>
      <c r="T28" s="441"/>
      <c r="U28" s="441"/>
      <c r="V28" s="441"/>
      <c r="W28" s="442"/>
      <c r="X28" s="612"/>
      <c r="Y28" s="606"/>
      <c r="Z28" s="607"/>
      <c r="AA28" s="447"/>
      <c r="AB28" s="639">
        <f t="shared" si="1"/>
        <v>15</v>
      </c>
      <c r="AC28" s="644">
        <f t="shared" si="1"/>
        <v>10</v>
      </c>
      <c r="AD28" s="444">
        <f t="shared" si="0"/>
        <v>1</v>
      </c>
      <c r="AE28" s="98"/>
      <c r="AF28" s="105"/>
      <c r="AG28" s="105"/>
      <c r="AH28" s="105"/>
      <c r="AI28" s="117"/>
      <c r="AJ28" s="106"/>
      <c r="AK28" s="106"/>
    </row>
    <row r="29" spans="1:37" s="96" customFormat="1" ht="15" customHeight="1" thickBot="1">
      <c r="A29" s="745"/>
      <c r="B29" s="746"/>
      <c r="C29" s="627" t="s">
        <v>146</v>
      </c>
      <c r="D29" s="509" t="s">
        <v>147</v>
      </c>
      <c r="E29" s="317" t="s">
        <v>284</v>
      </c>
      <c r="F29" s="510"/>
      <c r="G29" s="499"/>
      <c r="H29" s="499">
        <v>30</v>
      </c>
      <c r="I29" s="511"/>
      <c r="J29" s="511"/>
      <c r="K29" s="511"/>
      <c r="L29" s="512"/>
      <c r="M29" s="603">
        <f>SUM(F29:L29)</f>
        <v>30</v>
      </c>
      <c r="N29" s="628">
        <v>0</v>
      </c>
      <c r="O29" s="324">
        <v>0</v>
      </c>
      <c r="P29" s="320" t="s">
        <v>124</v>
      </c>
      <c r="Q29" s="501"/>
      <c r="R29" s="499"/>
      <c r="S29" s="499">
        <v>30</v>
      </c>
      <c r="T29" s="499"/>
      <c r="U29" s="499"/>
      <c r="V29" s="499"/>
      <c r="W29" s="500"/>
      <c r="X29" s="629">
        <f>SUM(Q29:W29)</f>
        <v>30</v>
      </c>
      <c r="Y29" s="628">
        <v>0</v>
      </c>
      <c r="Z29" s="324">
        <v>0</v>
      </c>
      <c r="AA29" s="323" t="s">
        <v>124</v>
      </c>
      <c r="AB29" s="641">
        <f t="shared" si="1"/>
        <v>60</v>
      </c>
      <c r="AC29" s="645">
        <f t="shared" si="1"/>
        <v>0</v>
      </c>
      <c r="AD29" s="446">
        <f t="shared" si="0"/>
        <v>0</v>
      </c>
      <c r="AE29" s="208"/>
      <c r="AF29" s="105"/>
      <c r="AG29" s="105"/>
      <c r="AH29" s="105"/>
      <c r="AI29" s="117"/>
      <c r="AJ29" s="106"/>
      <c r="AK29" s="106"/>
    </row>
    <row r="30" spans="1:37" s="96" customFormat="1" ht="15" customHeight="1">
      <c r="C30" s="747" t="s">
        <v>148</v>
      </c>
      <c r="D30" s="437" t="s">
        <v>298</v>
      </c>
      <c r="E30" s="488" t="s">
        <v>155</v>
      </c>
      <c r="F30" s="489">
        <v>25</v>
      </c>
      <c r="G30" s="490"/>
      <c r="H30" s="490"/>
      <c r="I30" s="490"/>
      <c r="J30" s="490"/>
      <c r="K30" s="490"/>
      <c r="L30" s="491"/>
      <c r="M30" s="750">
        <v>25</v>
      </c>
      <c r="N30" s="753">
        <v>5</v>
      </c>
      <c r="O30" s="756">
        <v>1</v>
      </c>
      <c r="P30" s="759" t="s">
        <v>54</v>
      </c>
      <c r="Q30" s="489"/>
      <c r="R30" s="490"/>
      <c r="S30" s="490"/>
      <c r="T30" s="490"/>
      <c r="U30" s="490"/>
      <c r="V30" s="490"/>
      <c r="W30" s="491"/>
      <c r="X30" s="750">
        <v>25</v>
      </c>
      <c r="Y30" s="753">
        <v>5</v>
      </c>
      <c r="Z30" s="756">
        <v>1</v>
      </c>
      <c r="AA30" s="759" t="s">
        <v>54</v>
      </c>
      <c r="AB30" s="768">
        <v>50</v>
      </c>
      <c r="AC30" s="762">
        <f>N30+Y30</f>
        <v>10</v>
      </c>
      <c r="AD30" s="765">
        <f>O30+Z30</f>
        <v>2</v>
      </c>
      <c r="AE30" s="98"/>
      <c r="AF30" s="105"/>
      <c r="AG30" s="105"/>
      <c r="AH30" s="105"/>
      <c r="AI30" s="105"/>
      <c r="AJ30" s="106"/>
      <c r="AK30" s="106"/>
    </row>
    <row r="31" spans="1:37" s="119" customFormat="1" ht="28.5">
      <c r="C31" s="748"/>
      <c r="D31" s="411" t="s">
        <v>299</v>
      </c>
      <c r="E31" s="492" t="s">
        <v>64</v>
      </c>
      <c r="F31" s="493">
        <v>25</v>
      </c>
      <c r="G31" s="494"/>
      <c r="H31" s="494"/>
      <c r="I31" s="494"/>
      <c r="J31" s="494"/>
      <c r="K31" s="494"/>
      <c r="L31" s="495"/>
      <c r="M31" s="751"/>
      <c r="N31" s="754"/>
      <c r="O31" s="757"/>
      <c r="P31" s="760"/>
      <c r="Q31" s="496"/>
      <c r="R31" s="494"/>
      <c r="S31" s="494"/>
      <c r="T31" s="494"/>
      <c r="U31" s="494"/>
      <c r="V31" s="494"/>
      <c r="W31" s="495"/>
      <c r="X31" s="751"/>
      <c r="Y31" s="754"/>
      <c r="Z31" s="757"/>
      <c r="AA31" s="760"/>
      <c r="AB31" s="769"/>
      <c r="AC31" s="763"/>
      <c r="AD31" s="766"/>
      <c r="AE31" s="116"/>
      <c r="AF31" s="117"/>
      <c r="AG31" s="117"/>
      <c r="AH31" s="117"/>
      <c r="AI31" s="117"/>
      <c r="AJ31" s="118"/>
      <c r="AK31" s="118"/>
    </row>
    <row r="32" spans="1:37" s="96" customFormat="1" ht="15" customHeight="1">
      <c r="C32" s="748"/>
      <c r="D32" s="411" t="s">
        <v>300</v>
      </c>
      <c r="E32" s="497" t="s">
        <v>136</v>
      </c>
      <c r="F32" s="498"/>
      <c r="G32" s="499"/>
      <c r="H32" s="499"/>
      <c r="I32" s="499"/>
      <c r="J32" s="499"/>
      <c r="K32" s="499"/>
      <c r="L32" s="500"/>
      <c r="M32" s="751"/>
      <c r="N32" s="754"/>
      <c r="O32" s="757"/>
      <c r="P32" s="760"/>
      <c r="Q32" s="501">
        <v>25</v>
      </c>
      <c r="R32" s="499"/>
      <c r="S32" s="499"/>
      <c r="T32" s="499"/>
      <c r="U32" s="499"/>
      <c r="V32" s="499"/>
      <c r="W32" s="500"/>
      <c r="X32" s="751"/>
      <c r="Y32" s="754"/>
      <c r="Z32" s="757"/>
      <c r="AA32" s="760"/>
      <c r="AB32" s="769"/>
      <c r="AC32" s="763"/>
      <c r="AD32" s="766"/>
      <c r="AE32" s="98"/>
      <c r="AF32" s="105"/>
      <c r="AG32" s="105"/>
      <c r="AH32" s="105"/>
      <c r="AI32" s="105"/>
      <c r="AJ32" s="106"/>
      <c r="AK32" s="106"/>
    </row>
    <row r="33" spans="1:37" s="119" customFormat="1" ht="30" thickBot="1">
      <c r="C33" s="749"/>
      <c r="D33" s="361" t="s">
        <v>301</v>
      </c>
      <c r="E33" s="502" t="s">
        <v>153</v>
      </c>
      <c r="F33" s="503"/>
      <c r="G33" s="504"/>
      <c r="H33" s="504"/>
      <c r="I33" s="504"/>
      <c r="J33" s="504"/>
      <c r="K33" s="504"/>
      <c r="L33" s="505"/>
      <c r="M33" s="752"/>
      <c r="N33" s="755"/>
      <c r="O33" s="758"/>
      <c r="P33" s="761"/>
      <c r="Q33" s="506"/>
      <c r="R33" s="504">
        <v>25</v>
      </c>
      <c r="S33" s="504"/>
      <c r="T33" s="504"/>
      <c r="U33" s="504"/>
      <c r="V33" s="504"/>
      <c r="W33" s="505"/>
      <c r="X33" s="752"/>
      <c r="Y33" s="755"/>
      <c r="Z33" s="758"/>
      <c r="AA33" s="761"/>
      <c r="AB33" s="770"/>
      <c r="AC33" s="764"/>
      <c r="AD33" s="767"/>
      <c r="AE33" s="116"/>
      <c r="AF33" s="117"/>
      <c r="AG33" s="117"/>
      <c r="AH33" s="117"/>
      <c r="AI33" s="117"/>
      <c r="AJ33" s="118"/>
      <c r="AK33" s="118"/>
    </row>
    <row r="34" spans="1:37" s="96" customFormat="1" ht="15" customHeight="1" thickBot="1">
      <c r="C34" s="630" t="s">
        <v>149</v>
      </c>
      <c r="D34" s="534" t="s">
        <v>150</v>
      </c>
      <c r="E34" s="535" t="s">
        <v>61</v>
      </c>
      <c r="F34" s="255"/>
      <c r="G34" s="536"/>
      <c r="H34" s="536"/>
      <c r="I34" s="536"/>
      <c r="J34" s="536"/>
      <c r="K34" s="536"/>
      <c r="L34" s="537"/>
      <c r="M34" s="631"/>
      <c r="N34" s="632"/>
      <c r="O34" s="633"/>
      <c r="P34" s="436"/>
      <c r="Q34" s="538"/>
      <c r="R34" s="536"/>
      <c r="S34" s="536"/>
      <c r="T34" s="536"/>
      <c r="U34" s="536"/>
      <c r="V34" s="536">
        <v>120</v>
      </c>
      <c r="W34" s="537"/>
      <c r="X34" s="631">
        <f>SUM(O34:W34)</f>
        <v>120</v>
      </c>
      <c r="Y34" s="632"/>
      <c r="Z34" s="540">
        <v>4</v>
      </c>
      <c r="AA34" s="541" t="s">
        <v>277</v>
      </c>
      <c r="AB34" s="642">
        <f>M34+X34</f>
        <v>120</v>
      </c>
      <c r="AC34" s="649">
        <v>0</v>
      </c>
      <c r="AD34" s="328">
        <f>O34+Z34</f>
        <v>4</v>
      </c>
      <c r="AE34" s="98"/>
      <c r="AF34" s="105"/>
      <c r="AG34" s="105"/>
      <c r="AH34" s="105"/>
      <c r="AI34" s="105"/>
      <c r="AJ34" s="106"/>
      <c r="AK34" s="106"/>
    </row>
    <row r="35" spans="1:37" ht="19.5" thickBot="1">
      <c r="A35"/>
      <c r="B35"/>
      <c r="C35" s="508"/>
      <c r="D35" s="526" t="s">
        <v>53</v>
      </c>
      <c r="E35" s="392"/>
      <c r="F35" s="527">
        <f>SUM(F13:F34)-25</f>
        <v>91</v>
      </c>
      <c r="G35" s="528">
        <f t="shared" ref="G35:N35" si="2">SUM(G13:G34)</f>
        <v>73</v>
      </c>
      <c r="H35" s="528">
        <f>SUM(H13:H34)</f>
        <v>200</v>
      </c>
      <c r="I35" s="528">
        <f t="shared" si="2"/>
        <v>0</v>
      </c>
      <c r="J35" s="528">
        <f t="shared" si="2"/>
        <v>0</v>
      </c>
      <c r="K35" s="528">
        <f t="shared" si="2"/>
        <v>0</v>
      </c>
      <c r="L35" s="529">
        <f t="shared" si="2"/>
        <v>4</v>
      </c>
      <c r="M35" s="530">
        <f>SUM(M13:M34)</f>
        <v>368</v>
      </c>
      <c r="N35" s="634">
        <f t="shared" si="2"/>
        <v>348</v>
      </c>
      <c r="O35" s="651">
        <f>SUM(O13:O34)</f>
        <v>27</v>
      </c>
      <c r="P35" s="429"/>
      <c r="Q35" s="531">
        <f>SUM(Q13:Q32)</f>
        <v>94</v>
      </c>
      <c r="R35" s="528">
        <f>SUM(R13:R34)-25</f>
        <v>56</v>
      </c>
      <c r="S35" s="528">
        <f>SUM(S13:S34)</f>
        <v>163</v>
      </c>
      <c r="T35" s="528"/>
      <c r="U35" s="528"/>
      <c r="V35" s="528">
        <f>SUM(V13:V34)</f>
        <v>120</v>
      </c>
      <c r="W35" s="529"/>
      <c r="X35" s="530">
        <f>SUM(X13:X34)</f>
        <v>458</v>
      </c>
      <c r="Y35" s="634">
        <f t="shared" ref="Y35" si="3">SUM(Y13:Y34)</f>
        <v>422</v>
      </c>
      <c r="Z35" s="651">
        <f>SUM(Z13:Z34)</f>
        <v>33</v>
      </c>
      <c r="AA35" s="532"/>
      <c r="AB35" s="533">
        <f>SUM(AB13:AB34)</f>
        <v>826</v>
      </c>
      <c r="AC35" s="634">
        <f t="shared" ref="AC35" si="4">SUM(AC13:AC34)</f>
        <v>770</v>
      </c>
      <c r="AD35" s="651">
        <f>SUM(AD13:AD34)</f>
        <v>60</v>
      </c>
      <c r="AE35" s="21"/>
      <c r="AF35" s="1"/>
      <c r="AG35" s="1"/>
      <c r="AH35" s="1"/>
      <c r="AI35" s="1"/>
    </row>
    <row r="36" spans="1:37" ht="18.75">
      <c r="C36" s="635"/>
      <c r="D36" s="21" t="s">
        <v>62</v>
      </c>
      <c r="E36" s="98"/>
      <c r="F36" s="98"/>
      <c r="G36" s="100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2"/>
      <c r="AF36" s="2"/>
      <c r="AG36" s="2"/>
      <c r="AH36" s="2"/>
      <c r="AI36" s="2"/>
      <c r="AJ36" s="3"/>
      <c r="AK36" s="3"/>
    </row>
    <row r="37" spans="1:37" ht="15.75" customHeight="1">
      <c r="C37" s="635"/>
      <c r="D37" s="98"/>
      <c r="E37" s="98"/>
      <c r="F37" s="98"/>
      <c r="G37" s="100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2"/>
      <c r="AF37" s="2"/>
      <c r="AG37" s="2"/>
      <c r="AH37" s="2"/>
      <c r="AI37" s="2"/>
      <c r="AJ37" s="3"/>
      <c r="AK37" s="3"/>
    </row>
    <row r="38" spans="1:37" ht="15.75" customHeight="1">
      <c r="C38" s="635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2"/>
      <c r="AF38" s="2"/>
      <c r="AG38" s="2"/>
      <c r="AH38" s="2"/>
      <c r="AI38" s="2"/>
      <c r="AJ38" s="3"/>
      <c r="AK38" s="3"/>
    </row>
    <row r="39" spans="1:37" ht="18.75">
      <c r="C39" s="635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21"/>
      <c r="AF39" s="2"/>
      <c r="AG39" s="2"/>
      <c r="AH39" s="2"/>
      <c r="AI39" s="2"/>
      <c r="AJ39" s="3"/>
      <c r="AK39" s="3"/>
    </row>
    <row r="40" spans="1:37" ht="18.75">
      <c r="C40" s="635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21"/>
      <c r="AF40" s="2"/>
      <c r="AG40" s="2"/>
      <c r="AH40" s="2"/>
      <c r="AI40" s="2"/>
      <c r="AJ40" s="3"/>
      <c r="AK40" s="3"/>
    </row>
    <row r="41" spans="1:37" ht="18.75">
      <c r="C41" s="635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21"/>
      <c r="AF41" s="2"/>
      <c r="AG41" s="2"/>
      <c r="AH41" s="2"/>
      <c r="AI41" s="2"/>
      <c r="AJ41" s="3"/>
      <c r="AK41" s="3"/>
    </row>
    <row r="42" spans="1:37" ht="18.75">
      <c r="C42" s="63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21"/>
      <c r="AF42" s="2"/>
      <c r="AG42" s="2"/>
      <c r="AH42" s="2"/>
      <c r="AI42" s="2"/>
      <c r="AJ42" s="3"/>
      <c r="AK42" s="3"/>
    </row>
    <row r="43" spans="1:37" ht="18.75">
      <c r="C43" s="635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21"/>
      <c r="AF43" s="2"/>
      <c r="AG43" s="2"/>
      <c r="AH43" s="2"/>
      <c r="AI43" s="2"/>
      <c r="AJ43" s="3"/>
      <c r="AK43" s="3"/>
    </row>
    <row r="44" spans="1:37" ht="18.75">
      <c r="C44" s="635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21"/>
      <c r="AF44" s="2"/>
      <c r="AG44" s="2"/>
      <c r="AH44" s="2"/>
      <c r="AI44" s="2"/>
      <c r="AJ44" s="3"/>
      <c r="AK44" s="3"/>
    </row>
    <row r="45" spans="1:37" ht="18.75">
      <c r="C45" s="635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21"/>
      <c r="AF45" s="2"/>
      <c r="AG45" s="2"/>
      <c r="AH45" s="2"/>
      <c r="AI45" s="2"/>
      <c r="AJ45" s="3"/>
      <c r="AK45" s="3"/>
    </row>
    <row r="46" spans="1:37" ht="18.75">
      <c r="C46" s="635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21"/>
      <c r="AF46" s="2"/>
      <c r="AG46" s="2"/>
      <c r="AH46" s="2"/>
      <c r="AI46" s="2"/>
      <c r="AJ46" s="3"/>
      <c r="AK46" s="3"/>
    </row>
    <row r="47" spans="1:37" ht="18.75">
      <c r="C47" s="635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21"/>
      <c r="AF47" s="1"/>
      <c r="AG47" s="1"/>
      <c r="AH47" s="1"/>
      <c r="AI47" s="1"/>
    </row>
    <row r="48" spans="1:37" ht="18.75">
      <c r="C48" s="635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21"/>
      <c r="AF48" s="1"/>
      <c r="AG48" s="1"/>
      <c r="AH48" s="1"/>
      <c r="AI48" s="1"/>
    </row>
    <row r="49" spans="3:35" ht="18.75" customHeight="1">
      <c r="C49" s="635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21"/>
      <c r="AF49" s="1"/>
      <c r="AG49" s="1"/>
      <c r="AH49" s="1"/>
      <c r="AI49" s="1"/>
    </row>
    <row r="50" spans="3:35" ht="18.75">
      <c r="C50" s="635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21"/>
      <c r="AF50" s="1"/>
      <c r="AG50" s="1"/>
      <c r="AH50" s="1"/>
      <c r="AI50" s="1"/>
    </row>
    <row r="51" spans="3:35" ht="18.75">
      <c r="C51" s="635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"/>
      <c r="AF51" s="1"/>
      <c r="AG51" s="1"/>
      <c r="AH51" s="1"/>
      <c r="AI51" s="1"/>
    </row>
    <row r="52" spans="3:35" ht="18.75">
      <c r="C52" s="635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"/>
      <c r="AF52" s="1"/>
      <c r="AG52" s="1"/>
      <c r="AH52" s="1"/>
      <c r="AI52" s="1"/>
    </row>
    <row r="53" spans="3:35" ht="18.75">
      <c r="C53" s="635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"/>
      <c r="AF53" s="1"/>
      <c r="AG53" s="1"/>
      <c r="AH53" s="1"/>
      <c r="AI53" s="1"/>
    </row>
    <row r="54" spans="3:35" ht="18.75">
      <c r="C54" s="635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"/>
      <c r="AF54" s="1"/>
      <c r="AG54" s="1"/>
      <c r="AH54" s="1"/>
      <c r="AI54" s="1"/>
    </row>
    <row r="55" spans="3:35" ht="18.75">
      <c r="C55" s="635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"/>
      <c r="AF55" s="1"/>
      <c r="AG55" s="1"/>
      <c r="AH55" s="1"/>
      <c r="AI55" s="1"/>
    </row>
    <row r="56" spans="3:35" ht="18.75">
      <c r="C56" s="635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"/>
      <c r="AF56" s="1"/>
      <c r="AG56" s="1"/>
      <c r="AH56" s="1"/>
      <c r="AI56" s="1"/>
    </row>
    <row r="57" spans="3:35" ht="18.75">
      <c r="C57" s="635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"/>
      <c r="AF57" s="1"/>
      <c r="AG57" s="1"/>
      <c r="AH57" s="1"/>
      <c r="AI57" s="1"/>
    </row>
    <row r="58" spans="3:35" ht="18.75">
      <c r="C58" s="635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"/>
      <c r="AF58" s="1"/>
      <c r="AG58" s="1"/>
      <c r="AH58" s="1"/>
      <c r="AI58" s="1"/>
    </row>
    <row r="59" spans="3:35" ht="18.75">
      <c r="C59" s="635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"/>
      <c r="AF59" s="1"/>
      <c r="AG59" s="1"/>
      <c r="AH59" s="1"/>
      <c r="AI59" s="1"/>
    </row>
    <row r="60" spans="3:35" ht="18.75">
      <c r="C60" s="635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"/>
      <c r="AF60" s="1"/>
      <c r="AG60" s="1"/>
      <c r="AH60" s="1"/>
      <c r="AI60" s="1"/>
    </row>
    <row r="61" spans="3:35" ht="18.75">
      <c r="C61" s="63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"/>
      <c r="AF61" s="1"/>
      <c r="AG61" s="1"/>
      <c r="AH61" s="1"/>
      <c r="AI61" s="1"/>
    </row>
    <row r="62" spans="3:35" ht="18.75">
      <c r="C62" s="635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"/>
      <c r="AF62" s="1"/>
      <c r="AG62" s="1"/>
      <c r="AH62" s="1"/>
      <c r="AI62" s="1"/>
    </row>
    <row r="63" spans="3:35" ht="18.75">
      <c r="C63" s="635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"/>
      <c r="AF63" s="1"/>
      <c r="AG63" s="1"/>
      <c r="AH63" s="1"/>
      <c r="AI63" s="1"/>
    </row>
    <row r="64" spans="3:35" ht="18.75">
      <c r="C64" s="635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"/>
      <c r="AF64" s="1"/>
      <c r="AG64" s="1"/>
      <c r="AH64" s="1"/>
      <c r="AI64" s="1"/>
    </row>
    <row r="65" spans="3:35" ht="18.75">
      <c r="C65" s="635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"/>
      <c r="AF65" s="1"/>
      <c r="AG65" s="1"/>
      <c r="AH65" s="1"/>
      <c r="AI65" s="1"/>
    </row>
    <row r="66" spans="3:35" ht="18.75">
      <c r="C66" s="635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"/>
      <c r="AF66" s="1"/>
      <c r="AG66" s="1"/>
      <c r="AH66" s="1"/>
      <c r="AI66" s="1"/>
    </row>
    <row r="67" spans="3:35" ht="18.75">
      <c r="C67" s="635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"/>
      <c r="AF67" s="1"/>
      <c r="AG67" s="1"/>
      <c r="AH67" s="1"/>
      <c r="AI67" s="1"/>
    </row>
    <row r="68" spans="3:35" ht="18.75">
      <c r="C68" s="635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"/>
      <c r="AF68" s="1"/>
      <c r="AG68" s="1"/>
      <c r="AH68" s="1"/>
      <c r="AI68" s="1"/>
    </row>
    <row r="69" spans="3:35" ht="18.75">
      <c r="C69" s="635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"/>
      <c r="AF69" s="1"/>
      <c r="AG69" s="1"/>
      <c r="AH69" s="1"/>
      <c r="AI69" s="1"/>
    </row>
    <row r="70" spans="3:35" ht="18.75">
      <c r="C70" s="635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"/>
      <c r="AF70" s="1"/>
      <c r="AG70" s="1"/>
      <c r="AH70" s="1"/>
      <c r="AI70" s="1"/>
    </row>
    <row r="71" spans="3:35" ht="18.75">
      <c r="C71" s="635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"/>
      <c r="AF71" s="1"/>
      <c r="AG71" s="1"/>
      <c r="AH71" s="1"/>
      <c r="AI71" s="1"/>
    </row>
    <row r="72" spans="3:35" ht="18.75">
      <c r="C72" s="635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"/>
      <c r="AF72" s="1"/>
      <c r="AG72" s="1"/>
      <c r="AH72" s="1"/>
      <c r="AI72" s="1"/>
    </row>
    <row r="73" spans="3:35" ht="18.75">
      <c r="C73" s="635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"/>
      <c r="AF73" s="1"/>
      <c r="AG73" s="1"/>
      <c r="AH73" s="1"/>
      <c r="AI73" s="1"/>
    </row>
    <row r="74" spans="3:35" ht="18.75">
      <c r="C74" s="635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"/>
      <c r="AF74" s="1"/>
      <c r="AG74" s="1"/>
      <c r="AH74" s="1"/>
      <c r="AI74" s="1"/>
    </row>
    <row r="75" spans="3:35" ht="18.75">
      <c r="C75" s="635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"/>
      <c r="AF75" s="1"/>
      <c r="AG75" s="1"/>
      <c r="AH75" s="1"/>
      <c r="AI75" s="1"/>
    </row>
    <row r="76" spans="3:35" ht="18.75">
      <c r="C76" s="635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"/>
      <c r="AF76" s="1"/>
      <c r="AG76" s="1"/>
      <c r="AH76" s="1"/>
      <c r="AI76" s="1"/>
    </row>
    <row r="77" spans="3:35" ht="18.75">
      <c r="C77" s="635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"/>
      <c r="AF77" s="1"/>
      <c r="AG77" s="1"/>
      <c r="AH77" s="1"/>
      <c r="AI77" s="1"/>
    </row>
    <row r="78" spans="3:35" ht="18.75">
      <c r="C78" s="635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"/>
      <c r="AF78" s="1"/>
      <c r="AG78" s="1"/>
      <c r="AH78" s="1"/>
      <c r="AI78" s="1"/>
    </row>
    <row r="79" spans="3:35" ht="18.75">
      <c r="C79" s="635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"/>
      <c r="AF79" s="1"/>
      <c r="AG79" s="1"/>
      <c r="AH79" s="1"/>
      <c r="AI79" s="1"/>
    </row>
    <row r="80" spans="3:35" ht="18.75">
      <c r="C80" s="635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"/>
      <c r="AF80" s="1"/>
      <c r="AG80" s="1"/>
      <c r="AH80" s="1"/>
      <c r="AI80" s="1"/>
    </row>
    <row r="81" spans="3:35" ht="18.75">
      <c r="C81" s="635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"/>
      <c r="AF81" s="1"/>
      <c r="AG81" s="1"/>
      <c r="AH81" s="1"/>
      <c r="AI81" s="1"/>
    </row>
    <row r="82" spans="3:35" ht="18.75">
      <c r="C82" s="635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"/>
      <c r="AF82" s="1"/>
      <c r="AG82" s="1"/>
      <c r="AH82" s="1"/>
      <c r="AI82" s="1"/>
    </row>
    <row r="83" spans="3:35" ht="18.75">
      <c r="C83" s="635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"/>
      <c r="AF83" s="1"/>
      <c r="AG83" s="1"/>
      <c r="AH83" s="1"/>
      <c r="AI83" s="1"/>
    </row>
    <row r="84" spans="3:35" ht="18.75">
      <c r="C84" s="635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"/>
      <c r="AF84" s="1"/>
      <c r="AG84" s="1"/>
      <c r="AH84" s="1"/>
      <c r="AI84" s="1"/>
    </row>
    <row r="85" spans="3:35" ht="18.75">
      <c r="C85" s="635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"/>
      <c r="AF85" s="1"/>
      <c r="AG85" s="1"/>
      <c r="AH85" s="1"/>
      <c r="AI85" s="1"/>
    </row>
    <row r="86" spans="3:35" ht="18.75">
      <c r="C86" s="635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"/>
      <c r="AF86" s="1"/>
      <c r="AG86" s="1"/>
      <c r="AH86" s="1"/>
      <c r="AI86" s="1"/>
    </row>
    <row r="87" spans="3:35" ht="18.75">
      <c r="C87" s="635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"/>
      <c r="AF87" s="1"/>
      <c r="AG87" s="1"/>
      <c r="AH87" s="1"/>
      <c r="AI87" s="1"/>
    </row>
    <row r="88" spans="3:35" ht="18.75">
      <c r="C88" s="635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"/>
      <c r="AF88" s="1"/>
      <c r="AG88" s="1"/>
      <c r="AH88" s="1"/>
      <c r="AI88" s="1"/>
    </row>
    <row r="89" spans="3:35" ht="18.75">
      <c r="C89" s="635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"/>
      <c r="AF89" s="1"/>
      <c r="AG89" s="1"/>
      <c r="AH89" s="1"/>
      <c r="AI89" s="1"/>
    </row>
    <row r="90" spans="3:35" ht="18.75">
      <c r="C90" s="635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"/>
      <c r="AF90" s="1"/>
      <c r="AG90" s="1"/>
      <c r="AH90" s="1"/>
      <c r="AI90" s="1"/>
    </row>
    <row r="91" spans="3:35" ht="18.75">
      <c r="C91" s="635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"/>
      <c r="AF91" s="1"/>
      <c r="AG91" s="1"/>
      <c r="AH91" s="1"/>
      <c r="AI91" s="1"/>
    </row>
    <row r="92" spans="3:35" ht="18.75">
      <c r="C92" s="635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"/>
      <c r="AF92" s="1"/>
      <c r="AG92" s="1"/>
      <c r="AH92" s="1"/>
      <c r="AI92" s="1"/>
    </row>
    <row r="93" spans="3:35" ht="18.75">
      <c r="C93" s="635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"/>
      <c r="AF93" s="1"/>
      <c r="AG93" s="1"/>
      <c r="AH93" s="1"/>
      <c r="AI93" s="1"/>
    </row>
    <row r="94" spans="3:35" ht="18.75">
      <c r="C94" s="635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"/>
      <c r="AF94" s="1"/>
      <c r="AG94" s="1"/>
      <c r="AH94" s="1"/>
      <c r="AI94" s="1"/>
    </row>
    <row r="95" spans="3:35" ht="18.75">
      <c r="C95" s="635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"/>
      <c r="AF95" s="1"/>
      <c r="AG95" s="1"/>
      <c r="AH95" s="1"/>
      <c r="AI95" s="1"/>
    </row>
    <row r="96" spans="3:35" ht="18.75">
      <c r="C96" s="635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"/>
      <c r="AF96" s="1"/>
      <c r="AG96" s="1"/>
      <c r="AH96" s="1"/>
      <c r="AI96" s="1"/>
    </row>
    <row r="97" spans="3:35" ht="18.75">
      <c r="C97" s="635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"/>
      <c r="AF97" s="1"/>
      <c r="AG97" s="1"/>
      <c r="AH97" s="1"/>
      <c r="AI97" s="1"/>
    </row>
    <row r="98" spans="3:35" ht="18.75">
      <c r="C98" s="635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"/>
      <c r="AF98" s="1"/>
      <c r="AG98" s="1"/>
      <c r="AH98" s="1"/>
      <c r="AI98" s="1"/>
    </row>
    <row r="99" spans="3:35" ht="18.75">
      <c r="C99" s="635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"/>
      <c r="AF99" s="1"/>
      <c r="AG99" s="1"/>
      <c r="AH99" s="1"/>
      <c r="AI99" s="1"/>
    </row>
    <row r="100" spans="3:35" ht="18.75">
      <c r="C100" s="635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"/>
      <c r="AF100" s="1"/>
      <c r="AG100" s="1"/>
      <c r="AH100" s="1"/>
      <c r="AI100" s="1"/>
    </row>
    <row r="101" spans="3:35" ht="18.75">
      <c r="C101" s="635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"/>
      <c r="AF101" s="1"/>
      <c r="AG101" s="1"/>
      <c r="AH101" s="1"/>
      <c r="AI101" s="1"/>
    </row>
    <row r="102" spans="3:35" ht="18.75">
      <c r="C102" s="635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"/>
      <c r="AF102" s="1"/>
      <c r="AG102" s="1"/>
      <c r="AH102" s="1"/>
      <c r="AI102" s="1"/>
    </row>
    <row r="103" spans="3:35" ht="18.75">
      <c r="C103" s="635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"/>
      <c r="AF103" s="1"/>
      <c r="AG103" s="1"/>
      <c r="AH103" s="1"/>
      <c r="AI103" s="1"/>
    </row>
    <row r="104" spans="3:35" ht="18.75">
      <c r="C104" s="635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"/>
      <c r="AF104" s="1"/>
      <c r="AG104" s="1"/>
      <c r="AH104" s="1"/>
      <c r="AI104" s="1"/>
    </row>
    <row r="105" spans="3:35" ht="18.75">
      <c r="C105" s="635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"/>
      <c r="AF105" s="1"/>
      <c r="AG105" s="1"/>
      <c r="AH105" s="1"/>
      <c r="AI105" s="1"/>
    </row>
    <row r="106" spans="3:35" ht="18.75">
      <c r="C106" s="635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"/>
      <c r="AF106" s="1"/>
      <c r="AG106" s="1"/>
      <c r="AH106" s="1"/>
      <c r="AI106" s="1"/>
    </row>
    <row r="107" spans="3:35" ht="18.75">
      <c r="C107" s="635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"/>
      <c r="AF107" s="1"/>
      <c r="AG107" s="1"/>
      <c r="AH107" s="1"/>
      <c r="AI107" s="1"/>
    </row>
    <row r="108" spans="3:35" ht="18.75">
      <c r="C108" s="635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"/>
      <c r="AF108" s="1"/>
      <c r="AG108" s="1"/>
      <c r="AH108" s="1"/>
      <c r="AI108" s="1"/>
    </row>
    <row r="109" spans="3:35" ht="18.75">
      <c r="C109" s="635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"/>
      <c r="AF109" s="1"/>
      <c r="AG109" s="1"/>
      <c r="AH109" s="1"/>
      <c r="AI109" s="1"/>
    </row>
    <row r="110" spans="3:35" ht="18.75">
      <c r="C110" s="635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"/>
      <c r="AF110" s="1"/>
      <c r="AG110" s="1"/>
      <c r="AH110" s="1"/>
      <c r="AI110" s="1"/>
    </row>
    <row r="111" spans="3:35" ht="18.75">
      <c r="C111" s="635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"/>
      <c r="AF111" s="1"/>
      <c r="AG111" s="1"/>
      <c r="AH111" s="1"/>
      <c r="AI111" s="1"/>
    </row>
    <row r="112" spans="3:35" ht="18.75">
      <c r="C112" s="635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"/>
      <c r="AF112" s="1"/>
      <c r="AG112" s="1"/>
      <c r="AH112" s="1"/>
      <c r="AI112" s="1"/>
    </row>
    <row r="113" spans="3:35" ht="18.75">
      <c r="C113" s="635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"/>
      <c r="AF113" s="1"/>
      <c r="AG113" s="1"/>
      <c r="AH113" s="1"/>
      <c r="AI113" s="1"/>
    </row>
    <row r="114" spans="3:35" ht="18.75">
      <c r="C114" s="635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"/>
      <c r="AF114" s="1"/>
      <c r="AG114" s="1"/>
      <c r="AH114" s="1"/>
      <c r="AI114" s="1"/>
    </row>
    <row r="115" spans="3:35" ht="18.75">
      <c r="C115" s="635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"/>
      <c r="AF115" s="1"/>
      <c r="AG115" s="1"/>
      <c r="AH115" s="1"/>
      <c r="AI115" s="1"/>
    </row>
    <row r="116" spans="3:35" ht="18.75">
      <c r="C116" s="635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"/>
      <c r="AF116" s="1"/>
      <c r="AG116" s="1"/>
      <c r="AH116" s="1"/>
      <c r="AI116" s="1"/>
    </row>
    <row r="117" spans="3:35" ht="18.75">
      <c r="C117" s="635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"/>
      <c r="AF117" s="1"/>
      <c r="AG117" s="1"/>
      <c r="AH117" s="1"/>
      <c r="AI117" s="1"/>
    </row>
    <row r="118" spans="3:35" ht="18.75">
      <c r="C118" s="635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"/>
      <c r="AF118" s="1"/>
      <c r="AG118" s="1"/>
      <c r="AH118" s="1"/>
      <c r="AI118" s="1"/>
    </row>
    <row r="119" spans="3:35" ht="18.75">
      <c r="C119" s="635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"/>
      <c r="AF119" s="1"/>
      <c r="AG119" s="1"/>
      <c r="AH119" s="1"/>
      <c r="AI119" s="1"/>
    </row>
    <row r="120" spans="3:35" ht="18.75">
      <c r="C120" s="635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"/>
      <c r="AF120" s="1"/>
      <c r="AG120" s="1"/>
      <c r="AH120" s="1"/>
      <c r="AI120" s="1"/>
    </row>
    <row r="121" spans="3:35" ht="18.75">
      <c r="C121" s="635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"/>
      <c r="AF121" s="1"/>
      <c r="AG121" s="1"/>
      <c r="AH121" s="1"/>
      <c r="AI121" s="1"/>
    </row>
    <row r="122" spans="3:35" ht="18.75">
      <c r="C122" s="635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"/>
      <c r="AF122" s="1"/>
      <c r="AG122" s="1"/>
      <c r="AH122" s="1"/>
      <c r="AI122" s="1"/>
    </row>
    <row r="123" spans="3:35" ht="18.75">
      <c r="C123" s="635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"/>
      <c r="AF123" s="1"/>
      <c r="AG123" s="1"/>
      <c r="AH123" s="1"/>
      <c r="AI123" s="1"/>
    </row>
    <row r="124" spans="3:35" ht="18.75">
      <c r="C124" s="635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"/>
      <c r="AF124" s="1"/>
      <c r="AG124" s="1"/>
      <c r="AH124" s="1"/>
      <c r="AI124" s="1"/>
    </row>
    <row r="125" spans="3:35" ht="18.75">
      <c r="C125" s="635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"/>
      <c r="AF125" s="1"/>
      <c r="AG125" s="1"/>
      <c r="AH125" s="1"/>
      <c r="AI125" s="1"/>
    </row>
    <row r="126" spans="3:35" ht="18.75">
      <c r="AE126" s="1"/>
      <c r="AF126" s="1"/>
      <c r="AG126" s="1"/>
      <c r="AH126" s="1"/>
      <c r="AI126" s="1"/>
    </row>
    <row r="127" spans="3:35" ht="18.75">
      <c r="AE127" s="1"/>
      <c r="AF127" s="1"/>
      <c r="AG127" s="1"/>
      <c r="AH127" s="1"/>
      <c r="AI127" s="1"/>
    </row>
    <row r="128" spans="3:35" ht="18.75">
      <c r="AE128" s="1"/>
      <c r="AF128" s="1"/>
      <c r="AG128" s="1"/>
      <c r="AH128" s="1"/>
      <c r="AI128" s="1"/>
    </row>
    <row r="129" spans="31:35" ht="18.75">
      <c r="AE129" s="1"/>
      <c r="AF129" s="1"/>
      <c r="AG129" s="1"/>
      <c r="AH129" s="1"/>
      <c r="AI129" s="1"/>
    </row>
    <row r="130" spans="31:35" ht="18.75">
      <c r="AE130" s="1"/>
      <c r="AF130" s="1"/>
      <c r="AG130" s="1"/>
      <c r="AH130" s="1"/>
      <c r="AI130" s="1"/>
    </row>
    <row r="131" spans="31:35" ht="18.75">
      <c r="AE131" s="1"/>
      <c r="AF131" s="1"/>
      <c r="AG131" s="1"/>
      <c r="AH131" s="1"/>
      <c r="AI131" s="1"/>
    </row>
    <row r="132" spans="31:35" ht="18.75">
      <c r="AE132" s="1"/>
      <c r="AF132" s="1"/>
      <c r="AG132" s="1"/>
      <c r="AH132" s="1"/>
      <c r="AI132" s="1"/>
    </row>
    <row r="133" spans="31:35" ht="18.75">
      <c r="AE133" s="1"/>
      <c r="AF133" s="1"/>
      <c r="AG133" s="1"/>
      <c r="AH133" s="1"/>
      <c r="AI133" s="1"/>
    </row>
    <row r="134" spans="31:35" ht="18.75">
      <c r="AE134" s="1"/>
      <c r="AF134" s="1"/>
      <c r="AG134" s="1"/>
      <c r="AH134" s="1"/>
      <c r="AI134" s="1"/>
    </row>
    <row r="135" spans="31:35" ht="18.75">
      <c r="AE135" s="1"/>
      <c r="AF135" s="1"/>
      <c r="AG135" s="1"/>
      <c r="AH135" s="1"/>
      <c r="AI135" s="1"/>
    </row>
    <row r="136" spans="31:35" ht="18.75">
      <c r="AE136" s="1"/>
      <c r="AF136" s="1"/>
      <c r="AG136" s="1"/>
      <c r="AH136" s="1"/>
      <c r="AI136" s="1"/>
    </row>
    <row r="137" spans="31:35" ht="18.75">
      <c r="AE137" s="1"/>
      <c r="AF137" s="1"/>
      <c r="AG137" s="1"/>
      <c r="AH137" s="1"/>
      <c r="AI137" s="1"/>
    </row>
    <row r="138" spans="31:35" ht="18.75">
      <c r="AE138" s="1"/>
      <c r="AF138" s="1"/>
      <c r="AG138" s="1"/>
      <c r="AH138" s="1"/>
      <c r="AI138" s="1"/>
    </row>
    <row r="139" spans="31:35" ht="18.75">
      <c r="AE139" s="1"/>
      <c r="AF139" s="1"/>
      <c r="AG139" s="1"/>
      <c r="AH139" s="1"/>
      <c r="AI139" s="1"/>
    </row>
    <row r="140" spans="31:35" ht="18.75">
      <c r="AE140" s="1"/>
      <c r="AF140" s="1"/>
      <c r="AG140" s="1"/>
      <c r="AH140" s="1"/>
      <c r="AI140" s="1"/>
    </row>
    <row r="141" spans="31:35" ht="18.75">
      <c r="AE141" s="1"/>
      <c r="AF141" s="1"/>
      <c r="AG141" s="1"/>
      <c r="AH141" s="1"/>
      <c r="AI141" s="1"/>
    </row>
    <row r="142" spans="31:35" ht="18.75">
      <c r="AE142" s="1"/>
      <c r="AF142" s="1"/>
      <c r="AG142" s="1"/>
      <c r="AH142" s="1"/>
      <c r="AI142" s="1"/>
    </row>
    <row r="143" spans="31:35" ht="18.75">
      <c r="AE143" s="1"/>
      <c r="AF143" s="1"/>
      <c r="AG143" s="1"/>
      <c r="AH143" s="1"/>
      <c r="AI143" s="1"/>
    </row>
    <row r="144" spans="31:35" ht="18.75">
      <c r="AE144" s="1"/>
      <c r="AF144" s="1"/>
      <c r="AG144" s="1"/>
      <c r="AH144" s="1"/>
      <c r="AI144" s="1"/>
    </row>
    <row r="145" spans="31:35" ht="18.75">
      <c r="AE145" s="1"/>
      <c r="AF145" s="1"/>
      <c r="AG145" s="1"/>
      <c r="AH145" s="1"/>
      <c r="AI145" s="1"/>
    </row>
    <row r="146" spans="31:35" ht="18.75">
      <c r="AE146" s="1"/>
      <c r="AF146" s="1"/>
      <c r="AG146" s="1"/>
      <c r="AH146" s="1"/>
      <c r="AI146" s="1"/>
    </row>
    <row r="147" spans="31:35" ht="18.75">
      <c r="AE147" s="1"/>
      <c r="AF147" s="1"/>
      <c r="AG147" s="1"/>
      <c r="AH147" s="1"/>
      <c r="AI147" s="1"/>
    </row>
    <row r="148" spans="31:35" ht="18.75">
      <c r="AE148" s="1"/>
      <c r="AF148" s="1"/>
      <c r="AG148" s="1"/>
      <c r="AH148" s="1"/>
      <c r="AI148" s="1"/>
    </row>
  </sheetData>
  <mergeCells count="35">
    <mergeCell ref="AC30:AC33"/>
    <mergeCell ref="AD30:AD33"/>
    <mergeCell ref="X30:X33"/>
    <mergeCell ref="Y30:Y33"/>
    <mergeCell ref="Z30:Z33"/>
    <mergeCell ref="AA30:AA33"/>
    <mergeCell ref="AB30:AB33"/>
    <mergeCell ref="C30:C33"/>
    <mergeCell ref="M30:M33"/>
    <mergeCell ref="N30:N33"/>
    <mergeCell ref="O30:O33"/>
    <mergeCell ref="P30:P33"/>
    <mergeCell ref="A13:A17"/>
    <mergeCell ref="B13:B17"/>
    <mergeCell ref="A18:A19"/>
    <mergeCell ref="B18:B19"/>
    <mergeCell ref="A21:A29"/>
    <mergeCell ref="B21:B29"/>
    <mergeCell ref="AB10:AB12"/>
    <mergeCell ref="AC10:AC12"/>
    <mergeCell ref="AD10:AD12"/>
    <mergeCell ref="F11:P11"/>
    <mergeCell ref="Q11:AA11"/>
    <mergeCell ref="Q6:T6"/>
    <mergeCell ref="Q7:T7"/>
    <mergeCell ref="Q8:T8"/>
    <mergeCell ref="C10:C12"/>
    <mergeCell ref="D10:D12"/>
    <mergeCell ref="E10:E12"/>
    <mergeCell ref="F10:AA10"/>
    <mergeCell ref="Q1:T1"/>
    <mergeCell ref="Q2:T2"/>
    <mergeCell ref="Q3:T3"/>
    <mergeCell ref="Q4:T4"/>
    <mergeCell ref="Q5:T5"/>
  </mergeCells>
  <phoneticPr fontId="0" type="noConversion"/>
  <pageMargins left="0.25" right="0.25" top="0.75" bottom="0.75" header="0.3" footer="0.3"/>
  <pageSetup paperSize="9" scale="6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  <pageSetUpPr fitToPage="1"/>
  </sheetPr>
  <dimension ref="A1:W19"/>
  <sheetViews>
    <sheetView zoomScale="90" zoomScaleNormal="90" workbookViewId="0">
      <selection activeCell="E7" sqref="E7"/>
    </sheetView>
  </sheetViews>
  <sheetFormatPr defaultRowHeight="12.75"/>
  <cols>
    <col min="1" max="1" width="3.7109375" bestFit="1" customWidth="1"/>
    <col min="2" max="2" width="34.28515625" customWidth="1"/>
    <col min="3" max="3" width="33.57031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28.5">
      <c r="A1" s="74"/>
      <c r="B1" s="245" t="s">
        <v>5</v>
      </c>
      <c r="C1" s="238" t="s">
        <v>79</v>
      </c>
      <c r="D1" s="75"/>
      <c r="E1" s="75"/>
      <c r="F1" s="75"/>
      <c r="G1" s="75"/>
      <c r="H1" s="75"/>
      <c r="I1" s="75"/>
      <c r="J1" s="75"/>
      <c r="K1" s="75"/>
      <c r="L1" s="40" t="s">
        <v>17</v>
      </c>
      <c r="M1" s="806" t="s">
        <v>18</v>
      </c>
      <c r="N1" s="807"/>
      <c r="O1" s="807"/>
      <c r="P1" s="808"/>
      <c r="Q1" s="74"/>
      <c r="R1" s="74"/>
      <c r="S1" s="74"/>
      <c r="T1" s="74"/>
      <c r="U1" s="74"/>
    </row>
    <row r="2" spans="1:21" ht="15" customHeight="1">
      <c r="A2" s="74"/>
      <c r="B2" s="228" t="s">
        <v>7</v>
      </c>
      <c r="C2" s="243" t="s">
        <v>81</v>
      </c>
      <c r="D2" s="75"/>
      <c r="E2" s="75"/>
      <c r="F2" s="75"/>
      <c r="G2" s="75"/>
      <c r="H2" s="76"/>
      <c r="I2" s="76"/>
      <c r="J2" s="75"/>
      <c r="K2" s="75"/>
      <c r="L2" s="40" t="s">
        <v>3</v>
      </c>
      <c r="M2" s="806" t="s">
        <v>19</v>
      </c>
      <c r="N2" s="807"/>
      <c r="O2" s="807"/>
      <c r="P2" s="808"/>
      <c r="Q2" s="74"/>
      <c r="R2" s="74"/>
      <c r="S2" s="74"/>
      <c r="T2" s="74"/>
      <c r="U2" s="74"/>
    </row>
    <row r="3" spans="1:21" ht="15" customHeight="1">
      <c r="A3" s="74"/>
      <c r="B3" s="228" t="s">
        <v>8</v>
      </c>
      <c r="C3" s="180"/>
      <c r="D3" s="75"/>
      <c r="E3" s="75"/>
      <c r="F3" s="75"/>
      <c r="G3" s="75"/>
      <c r="H3" s="76"/>
      <c r="I3" s="76"/>
      <c r="J3" s="75"/>
      <c r="K3" s="75"/>
      <c r="L3" s="40" t="s">
        <v>20</v>
      </c>
      <c r="M3" s="806" t="s">
        <v>21</v>
      </c>
      <c r="N3" s="807"/>
      <c r="O3" s="807"/>
      <c r="P3" s="808"/>
      <c r="Q3" s="74"/>
      <c r="R3" s="74"/>
      <c r="S3" s="74"/>
      <c r="T3" s="74"/>
      <c r="U3" s="74"/>
    </row>
    <row r="4" spans="1:21" ht="15" customHeight="1">
      <c r="A4" s="74"/>
      <c r="B4" s="228" t="s">
        <v>9</v>
      </c>
      <c r="C4" s="180" t="s">
        <v>10</v>
      </c>
      <c r="D4" s="75"/>
      <c r="E4" s="75"/>
      <c r="F4" s="75"/>
      <c r="G4" s="75"/>
      <c r="H4" s="76"/>
      <c r="I4" s="76"/>
      <c r="J4" s="75"/>
      <c r="K4" s="75"/>
      <c r="L4" s="40" t="s">
        <v>22</v>
      </c>
      <c r="M4" s="806" t="s">
        <v>23</v>
      </c>
      <c r="N4" s="807"/>
      <c r="O4" s="807"/>
      <c r="P4" s="808"/>
      <c r="Q4" s="74"/>
      <c r="R4" s="74"/>
      <c r="S4" s="74"/>
      <c r="T4" s="74"/>
      <c r="U4" s="74"/>
    </row>
    <row r="5" spans="1:21" ht="15" customHeight="1">
      <c r="A5" s="74"/>
      <c r="B5" s="228" t="s">
        <v>11</v>
      </c>
      <c r="C5" s="180" t="s">
        <v>67</v>
      </c>
      <c r="D5" s="75"/>
      <c r="E5" s="75"/>
      <c r="F5" s="75"/>
      <c r="G5" s="75"/>
      <c r="H5" s="76"/>
      <c r="I5" s="75"/>
      <c r="J5" s="75"/>
      <c r="K5" s="75"/>
      <c r="L5" s="40" t="s">
        <v>24</v>
      </c>
      <c r="M5" s="806" t="s">
        <v>25</v>
      </c>
      <c r="N5" s="807"/>
      <c r="O5" s="807"/>
      <c r="P5" s="808"/>
      <c r="Q5" s="74"/>
      <c r="R5" s="74"/>
      <c r="S5" s="74"/>
      <c r="T5" s="74"/>
      <c r="U5" s="74"/>
    </row>
    <row r="6" spans="1:21" ht="15" customHeight="1">
      <c r="A6" s="74"/>
      <c r="B6" s="228" t="s">
        <v>12</v>
      </c>
      <c r="C6" s="180" t="s">
        <v>13</v>
      </c>
      <c r="D6" s="75"/>
      <c r="E6" s="75"/>
      <c r="F6" s="75"/>
      <c r="G6" s="75"/>
      <c r="H6" s="76"/>
      <c r="I6" s="76"/>
      <c r="J6" s="75"/>
      <c r="K6" s="75"/>
      <c r="L6" s="40" t="s">
        <v>26</v>
      </c>
      <c r="M6" s="806" t="s">
        <v>27</v>
      </c>
      <c r="N6" s="807"/>
      <c r="O6" s="807"/>
      <c r="P6" s="808"/>
      <c r="Q6" s="74"/>
      <c r="R6" s="74"/>
      <c r="S6" s="74"/>
      <c r="T6" s="74"/>
      <c r="U6" s="74"/>
    </row>
    <row r="7" spans="1:21" ht="15" customHeight="1">
      <c r="A7" s="74"/>
      <c r="B7" s="228" t="s">
        <v>14</v>
      </c>
      <c r="C7" s="243" t="s">
        <v>16</v>
      </c>
      <c r="D7" s="75"/>
      <c r="E7" s="45" t="s">
        <v>302</v>
      </c>
      <c r="F7" s="77"/>
      <c r="G7" s="75"/>
      <c r="H7" s="76"/>
      <c r="I7" s="76"/>
      <c r="J7" s="75"/>
      <c r="K7" s="75"/>
      <c r="L7" s="40" t="s">
        <v>4</v>
      </c>
      <c r="M7" s="806" t="s">
        <v>2</v>
      </c>
      <c r="N7" s="807"/>
      <c r="O7" s="807"/>
      <c r="P7" s="808"/>
      <c r="Q7" s="74"/>
      <c r="R7" s="74"/>
      <c r="S7" s="74"/>
      <c r="T7" s="74"/>
      <c r="U7" s="74"/>
    </row>
    <row r="8" spans="1:21" ht="15" customHeight="1" thickBot="1">
      <c r="A8" s="74"/>
      <c r="B8" s="15" t="s">
        <v>15</v>
      </c>
      <c r="C8" s="246" t="s">
        <v>100</v>
      </c>
      <c r="D8" s="75"/>
      <c r="E8" s="45" t="s">
        <v>99</v>
      </c>
      <c r="F8" s="77"/>
      <c r="G8" s="75"/>
      <c r="H8" s="76"/>
      <c r="I8" s="79"/>
      <c r="J8" s="75"/>
      <c r="K8" s="75"/>
      <c r="L8" s="40" t="s">
        <v>28</v>
      </c>
      <c r="M8" s="806" t="s">
        <v>29</v>
      </c>
      <c r="N8" s="807"/>
      <c r="O8" s="807"/>
      <c r="P8" s="808"/>
      <c r="Q8" s="74"/>
      <c r="R8" s="74"/>
      <c r="S8" s="74"/>
      <c r="T8" s="74"/>
      <c r="U8" s="74"/>
    </row>
    <row r="9" spans="1:21" ht="13.5" thickBo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13.5" customHeight="1" thickBot="1">
      <c r="A10" s="872" t="s">
        <v>30</v>
      </c>
      <c r="B10" s="875" t="s">
        <v>52</v>
      </c>
      <c r="C10" s="876" t="s">
        <v>32</v>
      </c>
      <c r="D10" s="879" t="s">
        <v>33</v>
      </c>
      <c r="E10" s="880"/>
      <c r="F10" s="880"/>
      <c r="G10" s="880"/>
      <c r="H10" s="880"/>
      <c r="I10" s="880"/>
      <c r="J10" s="880"/>
      <c r="K10" s="880"/>
      <c r="L10" s="880"/>
      <c r="M10" s="880"/>
      <c r="N10" s="880"/>
      <c r="O10" s="880"/>
      <c r="P10" s="880"/>
      <c r="Q10" s="880"/>
      <c r="R10" s="880"/>
      <c r="S10" s="880"/>
      <c r="T10" s="880"/>
      <c r="U10" s="880"/>
    </row>
    <row r="11" spans="1:21" ht="13.5" thickBot="1">
      <c r="A11" s="873"/>
      <c r="B11" s="875"/>
      <c r="C11" s="877"/>
      <c r="D11" s="881" t="s">
        <v>267</v>
      </c>
      <c r="E11" s="882"/>
      <c r="F11" s="882"/>
      <c r="G11" s="882"/>
      <c r="H11" s="882"/>
      <c r="I11" s="882"/>
      <c r="J11" s="882"/>
      <c r="K11" s="882"/>
      <c r="L11" s="883"/>
      <c r="M11" s="881" t="s">
        <v>268</v>
      </c>
      <c r="N11" s="882"/>
      <c r="O11" s="882"/>
      <c r="P11" s="882"/>
      <c r="Q11" s="882"/>
      <c r="R11" s="882"/>
      <c r="S11" s="882"/>
      <c r="T11" s="882"/>
      <c r="U11" s="883"/>
    </row>
    <row r="12" spans="1:21" ht="98.25" customHeight="1" thickBot="1">
      <c r="A12" s="874"/>
      <c r="B12" s="875"/>
      <c r="C12" s="878"/>
      <c r="D12" s="80" t="s">
        <v>17</v>
      </c>
      <c r="E12" s="81" t="s">
        <v>3</v>
      </c>
      <c r="F12" s="81" t="s">
        <v>20</v>
      </c>
      <c r="G12" s="81" t="s">
        <v>22</v>
      </c>
      <c r="H12" s="81" t="s">
        <v>55</v>
      </c>
      <c r="I12" s="82" t="s">
        <v>56</v>
      </c>
      <c r="J12" s="83" t="s">
        <v>36</v>
      </c>
      <c r="K12" s="84" t="s">
        <v>0</v>
      </c>
      <c r="L12" s="85" t="s">
        <v>37</v>
      </c>
      <c r="M12" s="86" t="s">
        <v>17</v>
      </c>
      <c r="N12" s="87" t="s">
        <v>3</v>
      </c>
      <c r="O12" s="87" t="s">
        <v>20</v>
      </c>
      <c r="P12" s="80" t="s">
        <v>22</v>
      </c>
      <c r="Q12" s="81" t="s">
        <v>55</v>
      </c>
      <c r="R12" s="82" t="s">
        <v>56</v>
      </c>
      <c r="S12" s="83" t="s">
        <v>36</v>
      </c>
      <c r="T12" s="84" t="s">
        <v>0</v>
      </c>
      <c r="U12" s="85" t="s">
        <v>37</v>
      </c>
    </row>
    <row r="13" spans="1:21" ht="15" customHeight="1">
      <c r="A13" s="65">
        <v>1</v>
      </c>
      <c r="B13" s="241" t="s">
        <v>57</v>
      </c>
      <c r="C13" s="231" t="s">
        <v>60</v>
      </c>
      <c r="D13" s="88">
        <v>15</v>
      </c>
      <c r="E13" s="67"/>
      <c r="F13" s="68"/>
      <c r="G13" s="68"/>
      <c r="H13" s="68"/>
      <c r="I13" s="69"/>
      <c r="J13" s="957">
        <v>15</v>
      </c>
      <c r="K13" s="957">
        <v>1</v>
      </c>
      <c r="L13" s="960" t="s">
        <v>54</v>
      </c>
      <c r="M13" s="67"/>
      <c r="N13" s="68"/>
      <c r="O13" s="68"/>
      <c r="P13" s="68"/>
      <c r="Q13" s="68"/>
      <c r="R13" s="69"/>
      <c r="S13" s="70"/>
      <c r="T13" s="71"/>
      <c r="U13" s="70"/>
    </row>
    <row r="14" spans="1:21" ht="15" customHeight="1">
      <c r="A14" s="44">
        <v>2</v>
      </c>
      <c r="B14" s="214" t="s">
        <v>58</v>
      </c>
      <c r="C14" s="215" t="s">
        <v>60</v>
      </c>
      <c r="D14" s="89">
        <v>15</v>
      </c>
      <c r="E14" s="6"/>
      <c r="F14" s="7"/>
      <c r="G14" s="7"/>
      <c r="H14" s="7"/>
      <c r="I14" s="8"/>
      <c r="J14" s="958"/>
      <c r="K14" s="958"/>
      <c r="L14" s="961"/>
      <c r="M14" s="6"/>
      <c r="N14" s="7"/>
      <c r="O14" s="7"/>
      <c r="P14" s="7"/>
      <c r="Q14" s="7"/>
      <c r="R14" s="8"/>
      <c r="S14" s="42"/>
      <c r="T14" s="9"/>
      <c r="U14" s="10"/>
    </row>
    <row r="15" spans="1:21" ht="15" customHeight="1">
      <c r="A15" s="51">
        <v>3</v>
      </c>
      <c r="B15" s="234" t="s">
        <v>59</v>
      </c>
      <c r="C15" s="217" t="s">
        <v>68</v>
      </c>
      <c r="D15" s="90">
        <v>15</v>
      </c>
      <c r="E15" s="52"/>
      <c r="F15" s="53"/>
      <c r="G15" s="53"/>
      <c r="H15" s="53"/>
      <c r="I15" s="54"/>
      <c r="J15" s="958"/>
      <c r="K15" s="958"/>
      <c r="L15" s="961"/>
      <c r="M15" s="52"/>
      <c r="N15" s="53"/>
      <c r="O15" s="53"/>
      <c r="P15" s="53"/>
      <c r="Q15" s="53"/>
      <c r="R15" s="54"/>
      <c r="S15" s="43"/>
      <c r="T15" s="55"/>
      <c r="U15" s="43"/>
    </row>
    <row r="16" spans="1:21" ht="26.25" thickBot="1">
      <c r="A16" s="51">
        <v>4</v>
      </c>
      <c r="B16" s="219" t="s">
        <v>280</v>
      </c>
      <c r="C16" s="239" t="s">
        <v>60</v>
      </c>
      <c r="D16" s="90"/>
      <c r="E16" s="52"/>
      <c r="F16" s="91">
        <v>15</v>
      </c>
      <c r="G16" s="53"/>
      <c r="H16" s="53"/>
      <c r="I16" s="54"/>
      <c r="J16" s="959"/>
      <c r="K16" s="959"/>
      <c r="L16" s="962"/>
      <c r="M16" s="52"/>
      <c r="N16" s="53"/>
      <c r="O16" s="53"/>
      <c r="P16" s="53"/>
      <c r="Q16" s="53"/>
      <c r="R16" s="54"/>
      <c r="S16" s="43"/>
      <c r="T16" s="92"/>
      <c r="U16" s="93"/>
    </row>
    <row r="17" spans="1:23" ht="15" customHeight="1" thickBot="1">
      <c r="A17" s="11"/>
      <c r="B17" s="242" t="s">
        <v>53</v>
      </c>
      <c r="C17" s="240"/>
      <c r="D17" s="247"/>
      <c r="E17" s="95"/>
      <c r="F17" s="94"/>
      <c r="G17" s="249"/>
      <c r="H17" s="95"/>
      <c r="I17" s="248"/>
      <c r="J17" s="12">
        <v>15</v>
      </c>
      <c r="K17" s="12">
        <f>SUM(K13:K15)</f>
        <v>1</v>
      </c>
      <c r="L17" s="12"/>
      <c r="M17" s="94"/>
      <c r="N17" s="95"/>
      <c r="O17" s="94"/>
      <c r="P17" s="95"/>
      <c r="Q17" s="95"/>
      <c r="R17" s="94"/>
      <c r="S17" s="12"/>
      <c r="T17" s="12"/>
      <c r="U17" s="12"/>
      <c r="V17" s="13"/>
      <c r="W17" s="14"/>
    </row>
    <row r="19" spans="1:23">
      <c r="B19" s="21" t="s">
        <v>62</v>
      </c>
    </row>
  </sheetData>
  <mergeCells count="17">
    <mergeCell ref="M6:P6"/>
    <mergeCell ref="M1:P1"/>
    <mergeCell ref="M2:P2"/>
    <mergeCell ref="M3:P3"/>
    <mergeCell ref="M4:P4"/>
    <mergeCell ref="M5:P5"/>
    <mergeCell ref="A10:A12"/>
    <mergeCell ref="B10:B12"/>
    <mergeCell ref="C10:C12"/>
    <mergeCell ref="D10:U10"/>
    <mergeCell ref="D11:L11"/>
    <mergeCell ref="M11:U11"/>
    <mergeCell ref="J13:J16"/>
    <mergeCell ref="K13:K16"/>
    <mergeCell ref="L13:L16"/>
    <mergeCell ref="M7:P7"/>
    <mergeCell ref="M8:P8"/>
  </mergeCells>
  <pageMargins left="0.43307086614173229" right="0.23622047244094491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20"/>
  <sheetViews>
    <sheetView zoomScale="90" zoomScaleNormal="90" zoomScaleSheetLayoutView="85" workbookViewId="0">
      <selection activeCell="E7" sqref="E7"/>
    </sheetView>
  </sheetViews>
  <sheetFormatPr defaultRowHeight="12.75"/>
  <cols>
    <col min="1" max="1" width="3.7109375" bestFit="1" customWidth="1"/>
    <col min="2" max="2" width="29" customWidth="1"/>
    <col min="3" max="3" width="37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30">
      <c r="B1" s="227" t="s">
        <v>5</v>
      </c>
      <c r="C1" s="463" t="s">
        <v>79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>
      <c r="B2" s="228" t="s">
        <v>7</v>
      </c>
      <c r="C2" s="462" t="s">
        <v>81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5" customHeight="1">
      <c r="B3" s="228" t="s">
        <v>8</v>
      </c>
      <c r="C3" s="180"/>
      <c r="D3" s="21"/>
      <c r="E3" s="21"/>
      <c r="F3" s="21"/>
      <c r="G3" s="21"/>
      <c r="H3" s="21"/>
      <c r="I3" s="21"/>
      <c r="J3" s="21"/>
      <c r="K3" s="21"/>
      <c r="L3" s="40" t="s">
        <v>17</v>
      </c>
      <c r="M3" s="715" t="s">
        <v>18</v>
      </c>
      <c r="N3" s="715"/>
      <c r="O3" s="715"/>
      <c r="P3" s="21"/>
      <c r="Q3" s="21"/>
      <c r="R3" s="21"/>
      <c r="S3" s="21"/>
      <c r="T3" s="21"/>
      <c r="U3" s="21"/>
    </row>
    <row r="4" spans="1:21" ht="15" customHeight="1">
      <c r="B4" s="228" t="s">
        <v>9</v>
      </c>
      <c r="C4" s="226" t="s">
        <v>10</v>
      </c>
      <c r="D4" s="21"/>
      <c r="E4" s="21"/>
      <c r="F4" s="21"/>
      <c r="G4" s="21"/>
      <c r="H4" s="21"/>
      <c r="I4" s="21"/>
      <c r="J4" s="21"/>
      <c r="K4" s="21"/>
      <c r="L4" s="40" t="s">
        <v>3</v>
      </c>
      <c r="M4" s="715" t="s">
        <v>19</v>
      </c>
      <c r="N4" s="715"/>
      <c r="O4" s="715"/>
      <c r="P4" s="21"/>
      <c r="Q4" s="21"/>
      <c r="R4" s="21"/>
      <c r="S4" s="21"/>
      <c r="T4" s="21"/>
      <c r="U4" s="21"/>
    </row>
    <row r="5" spans="1:21" ht="15" customHeight="1">
      <c r="B5" s="228" t="s">
        <v>11</v>
      </c>
      <c r="C5" s="226" t="s">
        <v>67</v>
      </c>
      <c r="D5" s="21"/>
      <c r="E5" s="21"/>
      <c r="F5" s="21"/>
      <c r="G5" s="21"/>
      <c r="H5" s="21"/>
      <c r="I5" s="21"/>
      <c r="J5" s="21"/>
      <c r="K5" s="21"/>
      <c r="L5" s="40" t="s">
        <v>20</v>
      </c>
      <c r="M5" s="715" t="s">
        <v>21</v>
      </c>
      <c r="N5" s="715"/>
      <c r="O5" s="715"/>
      <c r="P5" s="21"/>
      <c r="Q5" s="21"/>
      <c r="R5" s="21"/>
      <c r="S5" s="21"/>
      <c r="T5" s="21"/>
      <c r="U5" s="21"/>
    </row>
    <row r="6" spans="1:21" ht="15" customHeight="1">
      <c r="B6" s="228" t="s">
        <v>12</v>
      </c>
      <c r="C6" s="226" t="s">
        <v>13</v>
      </c>
      <c r="D6" s="21"/>
      <c r="E6" s="21"/>
      <c r="G6" s="21"/>
      <c r="H6" s="21"/>
      <c r="I6" s="21"/>
      <c r="J6" s="21"/>
      <c r="K6" s="21"/>
      <c r="L6" s="40" t="s">
        <v>22</v>
      </c>
      <c r="M6" s="715" t="s">
        <v>23</v>
      </c>
      <c r="N6" s="715"/>
      <c r="O6" s="715"/>
      <c r="P6" s="21"/>
      <c r="Q6" s="21"/>
      <c r="R6" s="21"/>
      <c r="S6" s="21"/>
      <c r="T6" s="21"/>
      <c r="U6" s="21"/>
    </row>
    <row r="7" spans="1:21" ht="15" customHeight="1">
      <c r="B7" s="228" t="s">
        <v>14</v>
      </c>
      <c r="C7" s="225" t="s">
        <v>103</v>
      </c>
      <c r="D7" s="21"/>
      <c r="E7" s="45" t="s">
        <v>302</v>
      </c>
      <c r="G7" s="21"/>
      <c r="H7" s="21"/>
      <c r="I7" s="21"/>
      <c r="J7" s="21"/>
      <c r="K7" s="21"/>
      <c r="L7" s="40" t="s">
        <v>4</v>
      </c>
      <c r="M7" s="715" t="s">
        <v>2</v>
      </c>
      <c r="N7" s="715"/>
      <c r="O7" s="715"/>
      <c r="P7" s="21"/>
      <c r="Q7" s="21"/>
      <c r="R7" s="21"/>
      <c r="S7" s="21"/>
      <c r="T7" s="21"/>
      <c r="U7" s="21"/>
    </row>
    <row r="8" spans="1:21" ht="15" customHeight="1" thickBot="1">
      <c r="B8" s="229" t="s">
        <v>15</v>
      </c>
      <c r="C8" s="78" t="s">
        <v>99</v>
      </c>
      <c r="D8" s="21"/>
      <c r="E8" s="45" t="s">
        <v>99</v>
      </c>
      <c r="F8" s="21"/>
      <c r="G8" s="21"/>
      <c r="H8" s="21"/>
      <c r="I8" s="21"/>
      <c r="J8" s="21"/>
      <c r="K8" s="21"/>
      <c r="L8" s="40" t="s">
        <v>28</v>
      </c>
      <c r="M8" s="715" t="s">
        <v>29</v>
      </c>
      <c r="N8" s="715"/>
      <c r="O8" s="715"/>
      <c r="P8" s="21"/>
      <c r="Q8" s="21"/>
      <c r="R8" s="21"/>
      <c r="S8" s="21"/>
      <c r="T8" s="21"/>
      <c r="U8" s="21"/>
    </row>
    <row r="9" spans="1:21" ht="15" customHeight="1" thickBot="1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customHeight="1" thickBot="1">
      <c r="A10" s="771" t="s">
        <v>30</v>
      </c>
      <c r="B10" s="772" t="s">
        <v>52</v>
      </c>
      <c r="C10" s="773" t="s">
        <v>32</v>
      </c>
      <c r="D10" s="721" t="s">
        <v>33</v>
      </c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</row>
    <row r="11" spans="1:21" ht="15" customHeight="1" thickBot="1">
      <c r="A11" s="771"/>
      <c r="B11" s="772"/>
      <c r="C11" s="774"/>
      <c r="D11" s="731" t="s">
        <v>275</v>
      </c>
      <c r="E11" s="732"/>
      <c r="F11" s="732"/>
      <c r="G11" s="732"/>
      <c r="H11" s="732"/>
      <c r="I11" s="732"/>
      <c r="J11" s="732"/>
      <c r="K11" s="732"/>
      <c r="L11" s="733"/>
      <c r="M11" s="735" t="s">
        <v>276</v>
      </c>
      <c r="N11" s="735"/>
      <c r="O11" s="735"/>
      <c r="P11" s="735"/>
      <c r="Q11" s="735"/>
      <c r="R11" s="735"/>
      <c r="S11" s="735"/>
      <c r="T11" s="735"/>
      <c r="U11" s="735"/>
    </row>
    <row r="12" spans="1:21" ht="101.25" thickBot="1">
      <c r="A12" s="771"/>
      <c r="B12" s="772"/>
      <c r="C12" s="775"/>
      <c r="D12" s="128" t="s">
        <v>17</v>
      </c>
      <c r="E12" s="107" t="s">
        <v>3</v>
      </c>
      <c r="F12" s="108" t="s">
        <v>20</v>
      </c>
      <c r="G12" s="110" t="s">
        <v>22</v>
      </c>
      <c r="H12" s="107" t="s">
        <v>55</v>
      </c>
      <c r="I12" s="129" t="s">
        <v>56</v>
      </c>
      <c r="J12" s="72" t="s">
        <v>36</v>
      </c>
      <c r="K12" s="19" t="s">
        <v>0</v>
      </c>
      <c r="L12" s="73" t="s">
        <v>37</v>
      </c>
      <c r="M12" s="27" t="s">
        <v>17</v>
      </c>
      <c r="N12" s="108" t="s">
        <v>3</v>
      </c>
      <c r="O12" s="110" t="s">
        <v>20</v>
      </c>
      <c r="P12" s="107" t="s">
        <v>22</v>
      </c>
      <c r="Q12" s="110" t="s">
        <v>55</v>
      </c>
      <c r="R12" s="130" t="s">
        <v>56</v>
      </c>
      <c r="S12" s="72" t="s">
        <v>36</v>
      </c>
      <c r="T12" s="19" t="s">
        <v>0</v>
      </c>
      <c r="U12" s="16" t="s">
        <v>37</v>
      </c>
    </row>
    <row r="13" spans="1:21" ht="15" customHeight="1">
      <c r="A13" s="131" t="s">
        <v>48</v>
      </c>
      <c r="B13" s="232" t="s">
        <v>154</v>
      </c>
      <c r="C13" s="230" t="s">
        <v>155</v>
      </c>
      <c r="D13" s="190">
        <v>25</v>
      </c>
      <c r="E13" s="132"/>
      <c r="F13" s="133"/>
      <c r="G13" s="133"/>
      <c r="H13" s="133"/>
      <c r="I13" s="134"/>
      <c r="J13" s="113">
        <v>25</v>
      </c>
      <c r="K13" s="36">
        <v>1</v>
      </c>
      <c r="L13" s="135" t="s">
        <v>54</v>
      </c>
      <c r="M13" s="132"/>
      <c r="N13" s="133"/>
      <c r="O13" s="133"/>
      <c r="P13" s="133"/>
      <c r="Q13" s="133"/>
      <c r="R13" s="134"/>
      <c r="S13" s="135">
        <f>SUM(M13:R13)</f>
        <v>0</v>
      </c>
      <c r="T13" s="136"/>
      <c r="U13" s="135"/>
    </row>
    <row r="14" spans="1:21" ht="15" customHeight="1">
      <c r="A14" s="137" t="s">
        <v>49</v>
      </c>
      <c r="B14" s="218" t="s">
        <v>156</v>
      </c>
      <c r="C14" s="215" t="s">
        <v>64</v>
      </c>
      <c r="D14" s="60">
        <v>25</v>
      </c>
      <c r="E14" s="64"/>
      <c r="F14" s="34"/>
      <c r="G14" s="34"/>
      <c r="H14" s="34"/>
      <c r="I14" s="35"/>
      <c r="J14" s="113">
        <v>25</v>
      </c>
      <c r="K14" s="36">
        <v>1</v>
      </c>
      <c r="L14" s="113" t="s">
        <v>54</v>
      </c>
      <c r="M14" s="64"/>
      <c r="N14" s="34"/>
      <c r="O14" s="34"/>
      <c r="P14" s="34"/>
      <c r="Q14" s="34"/>
      <c r="R14" s="35"/>
      <c r="S14" s="113">
        <f>SUM(M14:R14)</f>
        <v>0</v>
      </c>
      <c r="T14" s="36"/>
      <c r="U14" s="113"/>
    </row>
    <row r="15" spans="1:21" ht="15" customHeight="1">
      <c r="A15" s="137" t="s">
        <v>50</v>
      </c>
      <c r="B15" s="233" t="s">
        <v>151</v>
      </c>
      <c r="C15" s="231" t="s">
        <v>136</v>
      </c>
      <c r="D15" s="61"/>
      <c r="E15" s="39"/>
      <c r="F15" s="37"/>
      <c r="G15" s="37"/>
      <c r="H15" s="37"/>
      <c r="I15" s="38"/>
      <c r="J15" s="113">
        <f>SUM(D15:I15)</f>
        <v>0</v>
      </c>
      <c r="K15" s="36"/>
      <c r="L15" s="36"/>
      <c r="M15" s="39">
        <v>25</v>
      </c>
      <c r="N15" s="37"/>
      <c r="O15" s="37"/>
      <c r="P15" s="37"/>
      <c r="Q15" s="37"/>
      <c r="R15" s="38"/>
      <c r="S15" s="113">
        <f>SUM(M15:R15)</f>
        <v>25</v>
      </c>
      <c r="T15" s="36">
        <v>1</v>
      </c>
      <c r="U15" s="135" t="s">
        <v>54</v>
      </c>
    </row>
    <row r="16" spans="1:21" ht="15" customHeight="1" thickBot="1">
      <c r="A16" s="137" t="s">
        <v>51</v>
      </c>
      <c r="B16" s="234" t="s">
        <v>152</v>
      </c>
      <c r="C16" s="217" t="s">
        <v>153</v>
      </c>
      <c r="D16" s="155"/>
      <c r="E16" s="123"/>
      <c r="F16" s="120"/>
      <c r="G16" s="120"/>
      <c r="H16" s="120"/>
      <c r="I16" s="121"/>
      <c r="J16" s="160">
        <f>SUM(D16:I16)</f>
        <v>0</v>
      </c>
      <c r="K16" s="122"/>
      <c r="L16" s="122"/>
      <c r="M16" s="123"/>
      <c r="N16" s="120">
        <v>25</v>
      </c>
      <c r="O16" s="120"/>
      <c r="P16" s="120"/>
      <c r="Q16" s="120"/>
      <c r="R16" s="121"/>
      <c r="S16" s="160">
        <f>SUM(M16:R16)</f>
        <v>25</v>
      </c>
      <c r="T16" s="122">
        <v>1</v>
      </c>
      <c r="U16" s="160" t="s">
        <v>54</v>
      </c>
    </row>
    <row r="17" spans="1:23" ht="15" customHeight="1" thickBot="1">
      <c r="A17" s="11"/>
      <c r="B17" s="216" t="s">
        <v>53</v>
      </c>
      <c r="C17" s="193"/>
      <c r="D17" s="58"/>
      <c r="E17" s="126"/>
      <c r="F17" s="126"/>
      <c r="G17" s="126"/>
      <c r="H17" s="126"/>
      <c r="I17" s="41"/>
      <c r="J17" s="57">
        <v>25</v>
      </c>
      <c r="K17" s="57">
        <v>1</v>
      </c>
      <c r="L17" s="58"/>
      <c r="M17" s="58"/>
      <c r="N17" s="125"/>
      <c r="O17" s="59"/>
      <c r="P17" s="125"/>
      <c r="Q17" s="59"/>
      <c r="R17" s="41"/>
      <c r="S17" s="57">
        <v>25</v>
      </c>
      <c r="T17" s="57">
        <v>1</v>
      </c>
      <c r="U17" s="57"/>
      <c r="V17" s="13"/>
      <c r="W17" s="14"/>
    </row>
    <row r="18" spans="1:2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3">
      <c r="B20" s="21" t="s">
        <v>62</v>
      </c>
    </row>
  </sheetData>
  <mergeCells count="12">
    <mergeCell ref="M8:O8"/>
    <mergeCell ref="M3:O3"/>
    <mergeCell ref="M4:O4"/>
    <mergeCell ref="M5:O5"/>
    <mergeCell ref="M6:O6"/>
    <mergeCell ref="M7:O7"/>
    <mergeCell ref="A10:A12"/>
    <mergeCell ref="B10:B12"/>
    <mergeCell ref="C10:C12"/>
    <mergeCell ref="D10:U10"/>
    <mergeCell ref="D11:L11"/>
    <mergeCell ref="M11:U11"/>
  </mergeCells>
  <phoneticPr fontId="0" type="noConversion"/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M155"/>
  <sheetViews>
    <sheetView zoomScale="85" zoomScaleNormal="85" zoomScaleSheetLayoutView="80" workbookViewId="0">
      <selection activeCell="G7" sqref="G7"/>
    </sheetView>
  </sheetViews>
  <sheetFormatPr defaultRowHeight="12.75"/>
  <cols>
    <col min="1" max="1" width="12.7109375" customWidth="1"/>
    <col min="2" max="2" width="11.85546875" customWidth="1"/>
    <col min="3" max="3" width="4.28515625" bestFit="1" customWidth="1"/>
    <col min="4" max="4" width="33.42578125" customWidth="1"/>
    <col min="5" max="5" width="40.28515625" customWidth="1"/>
    <col min="6" max="13" width="4.7109375" customWidth="1"/>
    <col min="14" max="14" width="5.140625" customWidth="1"/>
    <col min="15" max="15" width="5" customWidth="1"/>
    <col min="16" max="16" width="4.7109375" customWidth="1"/>
    <col min="17" max="17" width="6.7109375" customWidth="1"/>
    <col min="18" max="26" width="4.7109375" customWidth="1"/>
    <col min="27" max="27" width="5" customWidth="1"/>
    <col min="28" max="28" width="4.7109375" customWidth="1"/>
    <col min="29" max="31" width="6.7109375" customWidth="1"/>
    <col min="32" max="32" width="6.7109375" style="25" customWidth="1"/>
  </cols>
  <sheetData>
    <row r="1" spans="1:39" ht="30">
      <c r="C1" s="464"/>
      <c r="D1" s="478" t="s">
        <v>5</v>
      </c>
      <c r="E1" s="477" t="s">
        <v>79</v>
      </c>
      <c r="F1" s="21"/>
      <c r="G1" s="21"/>
      <c r="Q1" s="40" t="s">
        <v>17</v>
      </c>
      <c r="R1" s="806" t="s">
        <v>18</v>
      </c>
      <c r="S1" s="807"/>
      <c r="T1" s="807"/>
      <c r="U1" s="808"/>
      <c r="V1" s="138"/>
      <c r="W1" s="138"/>
      <c r="X1" s="138"/>
      <c r="Y1" s="138"/>
      <c r="Z1" s="138"/>
      <c r="AA1" s="138"/>
      <c r="AB1" s="138"/>
      <c r="AH1" s="1"/>
      <c r="AI1" s="1"/>
      <c r="AJ1" s="1"/>
      <c r="AK1" s="1"/>
    </row>
    <row r="2" spans="1:39" ht="15" customHeight="1">
      <c r="C2" s="4"/>
      <c r="D2" s="470" t="s">
        <v>7</v>
      </c>
      <c r="E2" s="472" t="s">
        <v>81</v>
      </c>
      <c r="F2" s="21"/>
      <c r="G2" s="21"/>
      <c r="Q2" s="40" t="s">
        <v>3</v>
      </c>
      <c r="R2" s="806" t="s">
        <v>19</v>
      </c>
      <c r="S2" s="807"/>
      <c r="T2" s="807"/>
      <c r="U2" s="808"/>
      <c r="V2" s="138"/>
      <c r="W2" s="138"/>
      <c r="X2" s="138"/>
      <c r="Y2" s="138"/>
      <c r="Z2" s="138"/>
      <c r="AA2" s="138"/>
      <c r="AB2" s="138"/>
      <c r="AH2" s="1"/>
      <c r="AI2" s="1"/>
      <c r="AJ2" s="1"/>
      <c r="AK2" s="1"/>
    </row>
    <row r="3" spans="1:39" ht="15" customHeight="1">
      <c r="C3" s="4"/>
      <c r="D3" s="470" t="s">
        <v>8</v>
      </c>
      <c r="E3" s="364"/>
      <c r="F3" s="21"/>
      <c r="G3" s="21"/>
      <c r="Q3" s="40" t="s">
        <v>20</v>
      </c>
      <c r="R3" s="806" t="s">
        <v>21</v>
      </c>
      <c r="S3" s="807"/>
      <c r="T3" s="807"/>
      <c r="U3" s="808"/>
      <c r="V3" s="138"/>
      <c r="W3" s="138"/>
      <c r="X3" s="138"/>
      <c r="Y3" s="138"/>
      <c r="Z3" s="138"/>
      <c r="AA3" s="138"/>
      <c r="AB3" s="138"/>
      <c r="AH3" s="1"/>
      <c r="AI3" s="1"/>
      <c r="AJ3" s="1"/>
      <c r="AK3" s="1"/>
    </row>
    <row r="4" spans="1:39" ht="15" customHeight="1">
      <c r="C4" s="4"/>
      <c r="D4" s="470" t="s">
        <v>9</v>
      </c>
      <c r="E4" s="364" t="s">
        <v>10</v>
      </c>
      <c r="F4" s="21"/>
      <c r="Q4" s="40" t="s">
        <v>22</v>
      </c>
      <c r="R4" s="806" t="s">
        <v>23</v>
      </c>
      <c r="S4" s="807"/>
      <c r="T4" s="807"/>
      <c r="U4" s="808"/>
      <c r="V4" s="138"/>
      <c r="W4" s="138"/>
      <c r="X4" s="138"/>
      <c r="Y4" s="138"/>
      <c r="Z4" s="138"/>
      <c r="AA4" s="138"/>
      <c r="AB4" s="138"/>
      <c r="AH4" s="1"/>
      <c r="AI4" s="1"/>
      <c r="AJ4" s="1"/>
      <c r="AK4" s="1"/>
    </row>
    <row r="5" spans="1:39" ht="15" customHeight="1">
      <c r="C5" s="4"/>
      <c r="D5" s="470" t="s">
        <v>11</v>
      </c>
      <c r="E5" s="473" t="s">
        <v>67</v>
      </c>
      <c r="F5" s="21"/>
      <c r="Q5" s="40" t="s">
        <v>24</v>
      </c>
      <c r="R5" s="806" t="s">
        <v>25</v>
      </c>
      <c r="S5" s="807"/>
      <c r="T5" s="807"/>
      <c r="U5" s="808"/>
      <c r="V5" s="138"/>
      <c r="W5" s="138"/>
      <c r="X5" s="138"/>
      <c r="Y5" s="138"/>
      <c r="Z5" s="138"/>
      <c r="AA5" s="138"/>
      <c r="AB5" s="138"/>
      <c r="AH5" s="1"/>
      <c r="AI5" s="1"/>
      <c r="AJ5" s="1"/>
      <c r="AK5" s="1"/>
    </row>
    <row r="6" spans="1:39" ht="15" customHeight="1">
      <c r="C6" s="4"/>
      <c r="D6" s="470" t="s">
        <v>12</v>
      </c>
      <c r="E6" s="364" t="s">
        <v>13</v>
      </c>
      <c r="F6" s="21"/>
      <c r="G6" s="21"/>
      <c r="Q6" s="40" t="s">
        <v>26</v>
      </c>
      <c r="R6" s="806" t="s">
        <v>27</v>
      </c>
      <c r="S6" s="807"/>
      <c r="T6" s="807"/>
      <c r="U6" s="808"/>
      <c r="V6" s="138"/>
      <c r="W6" s="138"/>
      <c r="X6" s="138"/>
      <c r="Y6" s="138"/>
      <c r="Z6" s="138"/>
      <c r="AA6" s="138"/>
      <c r="AB6" s="138"/>
      <c r="AH6" s="1"/>
      <c r="AI6" s="1"/>
      <c r="AJ6" s="1"/>
      <c r="AK6" s="1"/>
    </row>
    <row r="7" spans="1:39" ht="15" customHeight="1">
      <c r="C7" s="4"/>
      <c r="D7" s="470" t="s">
        <v>14</v>
      </c>
      <c r="E7" s="243" t="s">
        <v>157</v>
      </c>
      <c r="F7" s="21"/>
      <c r="G7" s="45" t="s">
        <v>302</v>
      </c>
      <c r="Q7" s="40" t="s">
        <v>4</v>
      </c>
      <c r="R7" s="806" t="s">
        <v>2</v>
      </c>
      <c r="S7" s="807"/>
      <c r="T7" s="807"/>
      <c r="U7" s="808"/>
      <c r="V7" s="138"/>
      <c r="W7" s="138"/>
      <c r="X7" s="138"/>
      <c r="Y7" s="138"/>
      <c r="Z7" s="138"/>
      <c r="AA7" s="138"/>
      <c r="AB7" s="138"/>
      <c r="AH7" s="1"/>
      <c r="AI7" s="1"/>
      <c r="AJ7" s="1"/>
      <c r="AK7" s="1"/>
    </row>
    <row r="8" spans="1:39" ht="15" customHeight="1" thickBot="1">
      <c r="C8" s="4"/>
      <c r="D8" s="471" t="s">
        <v>15</v>
      </c>
      <c r="E8" s="244" t="s">
        <v>193</v>
      </c>
      <c r="F8" s="21"/>
      <c r="G8" s="45" t="s">
        <v>99</v>
      </c>
      <c r="Q8" s="40" t="s">
        <v>28</v>
      </c>
      <c r="R8" s="806" t="s">
        <v>29</v>
      </c>
      <c r="S8" s="807"/>
      <c r="T8" s="807"/>
      <c r="U8" s="808"/>
      <c r="V8" s="138"/>
      <c r="W8" s="138"/>
      <c r="X8" s="138"/>
      <c r="Y8" s="138"/>
      <c r="Z8" s="138"/>
      <c r="AA8" s="138"/>
      <c r="AB8" s="138"/>
      <c r="AH8" s="1"/>
      <c r="AI8" s="1"/>
      <c r="AJ8" s="1"/>
      <c r="AK8" s="1"/>
    </row>
    <row r="9" spans="1:39" ht="15" customHeight="1" thickBot="1">
      <c r="C9" s="4"/>
      <c r="D9" s="103"/>
      <c r="E9" s="104"/>
      <c r="F9" s="21"/>
      <c r="G9" s="21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4"/>
      <c r="AE9" s="4"/>
      <c r="AF9" s="22"/>
      <c r="AG9" s="1"/>
      <c r="AH9" s="1"/>
      <c r="AI9" s="1"/>
      <c r="AJ9" s="1"/>
      <c r="AK9" s="1"/>
    </row>
    <row r="10" spans="1:39" ht="15" customHeight="1" thickBot="1">
      <c r="C10" s="796" t="s">
        <v>30</v>
      </c>
      <c r="D10" s="799" t="s">
        <v>31</v>
      </c>
      <c r="E10" s="718" t="s">
        <v>32</v>
      </c>
      <c r="F10" s="723" t="s">
        <v>33</v>
      </c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721"/>
      <c r="AD10" s="803" t="s">
        <v>34</v>
      </c>
      <c r="AE10" s="726" t="s">
        <v>292</v>
      </c>
      <c r="AF10" s="728" t="s">
        <v>35</v>
      </c>
      <c r="AG10" s="2"/>
      <c r="AH10" s="2"/>
      <c r="AI10" s="2"/>
      <c r="AJ10" s="2"/>
      <c r="AK10" s="2"/>
      <c r="AL10" s="3"/>
      <c r="AM10" s="3"/>
    </row>
    <row r="11" spans="1:39" ht="15" customHeight="1" thickBot="1">
      <c r="C11" s="797"/>
      <c r="D11" s="800"/>
      <c r="E11" s="719"/>
      <c r="F11" s="731" t="s">
        <v>273</v>
      </c>
      <c r="G11" s="732"/>
      <c r="H11" s="732"/>
      <c r="I11" s="732"/>
      <c r="J11" s="732"/>
      <c r="K11" s="732"/>
      <c r="L11" s="732"/>
      <c r="M11" s="732"/>
      <c r="N11" s="732"/>
      <c r="O11" s="732"/>
      <c r="P11" s="733"/>
      <c r="Q11" s="57"/>
      <c r="R11" s="731" t="s">
        <v>274</v>
      </c>
      <c r="S11" s="732"/>
      <c r="T11" s="732"/>
      <c r="U11" s="732"/>
      <c r="V11" s="732"/>
      <c r="W11" s="732"/>
      <c r="X11" s="732"/>
      <c r="Y11" s="732"/>
      <c r="Z11" s="732"/>
      <c r="AA11" s="732"/>
      <c r="AB11" s="732"/>
      <c r="AC11" s="733"/>
      <c r="AD11" s="804"/>
      <c r="AE11" s="727"/>
      <c r="AF11" s="729"/>
      <c r="AG11" s="2"/>
      <c r="AH11" s="2"/>
      <c r="AI11" s="2"/>
      <c r="AJ11" s="2"/>
      <c r="AK11" s="2"/>
      <c r="AL11" s="3"/>
      <c r="AM11" s="3"/>
    </row>
    <row r="12" spans="1:39" ht="108" customHeight="1" thickBot="1">
      <c r="A12" s="212" t="s">
        <v>70</v>
      </c>
      <c r="B12" s="211" t="s">
        <v>71</v>
      </c>
      <c r="C12" s="798"/>
      <c r="D12" s="801"/>
      <c r="E12" s="720"/>
      <c r="F12" s="175" t="s">
        <v>17</v>
      </c>
      <c r="G12" s="110" t="s">
        <v>3</v>
      </c>
      <c r="H12" s="175" t="s">
        <v>20</v>
      </c>
      <c r="I12" s="110" t="s">
        <v>22</v>
      </c>
      <c r="J12" s="110" t="s">
        <v>24</v>
      </c>
      <c r="K12" s="175" t="s">
        <v>26</v>
      </c>
      <c r="L12" s="108" t="s">
        <v>2</v>
      </c>
      <c r="M12" s="129" t="s">
        <v>29</v>
      </c>
      <c r="N12" s="139" t="s">
        <v>36</v>
      </c>
      <c r="O12" s="597" t="s">
        <v>296</v>
      </c>
      <c r="P12" s="30" t="s">
        <v>0</v>
      </c>
      <c r="Q12" s="20" t="s">
        <v>37</v>
      </c>
      <c r="R12" s="27" t="s">
        <v>17</v>
      </c>
      <c r="S12" s="110" t="s">
        <v>3</v>
      </c>
      <c r="T12" s="175" t="s">
        <v>20</v>
      </c>
      <c r="U12" s="110" t="s">
        <v>22</v>
      </c>
      <c r="V12" s="175" t="s">
        <v>24</v>
      </c>
      <c r="W12" s="108" t="s">
        <v>26</v>
      </c>
      <c r="X12" s="108" t="s">
        <v>2</v>
      </c>
      <c r="Y12" s="129" t="s">
        <v>29</v>
      </c>
      <c r="Z12" s="139" t="s">
        <v>36</v>
      </c>
      <c r="AA12" s="597" t="s">
        <v>296</v>
      </c>
      <c r="AB12" s="30" t="s">
        <v>0</v>
      </c>
      <c r="AC12" s="158" t="s">
        <v>37</v>
      </c>
      <c r="AD12" s="805"/>
      <c r="AE12" s="727"/>
      <c r="AF12" s="730"/>
      <c r="AG12" s="2"/>
      <c r="AH12" s="2"/>
      <c r="AI12" s="2"/>
      <c r="AJ12" s="2"/>
      <c r="AK12" s="2"/>
      <c r="AL12" s="3"/>
      <c r="AM12" s="3"/>
    </row>
    <row r="13" spans="1:39" s="143" customFormat="1" ht="15" customHeight="1">
      <c r="A13" s="782" t="s">
        <v>104</v>
      </c>
      <c r="B13" s="785"/>
      <c r="C13" s="467" t="s">
        <v>48</v>
      </c>
      <c r="D13" s="468" t="s">
        <v>158</v>
      </c>
      <c r="E13" s="395" t="s">
        <v>159</v>
      </c>
      <c r="F13" s="367">
        <v>25</v>
      </c>
      <c r="G13" s="368"/>
      <c r="H13" s="368">
        <v>50</v>
      </c>
      <c r="I13" s="368"/>
      <c r="J13" s="368"/>
      <c r="K13" s="368"/>
      <c r="L13" s="368"/>
      <c r="M13" s="399"/>
      <c r="N13" s="573">
        <f>SUM(F13:M13)</f>
        <v>75</v>
      </c>
      <c r="O13" s="653">
        <v>100</v>
      </c>
      <c r="P13" s="374">
        <v>7</v>
      </c>
      <c r="Q13" s="400" t="s">
        <v>1</v>
      </c>
      <c r="R13" s="372"/>
      <c r="S13" s="368"/>
      <c r="T13" s="368"/>
      <c r="U13" s="368"/>
      <c r="V13" s="368"/>
      <c r="W13" s="368"/>
      <c r="X13" s="368"/>
      <c r="Y13" s="370"/>
      <c r="Z13" s="671"/>
      <c r="AA13" s="654"/>
      <c r="AB13" s="374"/>
      <c r="AC13" s="400"/>
      <c r="AD13" s="577">
        <f t="shared" ref="AD13:AD33" si="0">N13+Z13</f>
        <v>75</v>
      </c>
      <c r="AE13" s="643">
        <f>O13+AA13</f>
        <v>100</v>
      </c>
      <c r="AF13" s="580">
        <f>P13+AB13</f>
        <v>7</v>
      </c>
      <c r="AG13" s="208"/>
      <c r="AH13" s="141"/>
      <c r="AI13" s="2"/>
      <c r="AJ13" s="2"/>
      <c r="AK13" s="2"/>
      <c r="AL13" s="3"/>
      <c r="AM13" s="142"/>
    </row>
    <row r="14" spans="1:39" ht="15" customHeight="1">
      <c r="A14" s="783"/>
      <c r="B14" s="786"/>
      <c r="C14" s="423" t="s">
        <v>49</v>
      </c>
      <c r="D14" s="342" t="s">
        <v>160</v>
      </c>
      <c r="E14" s="268" t="s">
        <v>161</v>
      </c>
      <c r="F14" s="385">
        <v>10</v>
      </c>
      <c r="G14" s="302">
        <v>5</v>
      </c>
      <c r="H14" s="302">
        <v>15</v>
      </c>
      <c r="I14" s="302"/>
      <c r="J14" s="302"/>
      <c r="K14" s="302"/>
      <c r="L14" s="302"/>
      <c r="M14" s="401"/>
      <c r="N14" s="568">
        <f>SUM(F14:M14)</f>
        <v>30</v>
      </c>
      <c r="O14" s="653">
        <v>45</v>
      </c>
      <c r="P14" s="272">
        <v>3</v>
      </c>
      <c r="Q14" s="273" t="s">
        <v>54</v>
      </c>
      <c r="R14" s="301"/>
      <c r="S14" s="302"/>
      <c r="T14" s="302"/>
      <c r="U14" s="302"/>
      <c r="V14" s="302"/>
      <c r="W14" s="302"/>
      <c r="X14" s="302"/>
      <c r="Y14" s="303"/>
      <c r="Z14" s="656"/>
      <c r="AA14" s="654"/>
      <c r="AB14" s="272"/>
      <c r="AC14" s="273"/>
      <c r="AD14" s="583">
        <f t="shared" si="0"/>
        <v>30</v>
      </c>
      <c r="AE14" s="646">
        <f t="shared" ref="AE14:AE33" si="1">O14+AA14</f>
        <v>45</v>
      </c>
      <c r="AF14" s="581">
        <f t="shared" ref="AF14:AF20" si="2">P14+AB14</f>
        <v>3</v>
      </c>
      <c r="AG14" s="140"/>
      <c r="AH14" s="144"/>
      <c r="AI14" s="2"/>
      <c r="AJ14" s="2"/>
      <c r="AK14" s="2"/>
      <c r="AL14" s="3"/>
      <c r="AM14" s="3"/>
    </row>
    <row r="15" spans="1:39" ht="15" customHeight="1">
      <c r="A15" s="783"/>
      <c r="B15" s="786"/>
      <c r="C15" s="423" t="s">
        <v>50</v>
      </c>
      <c r="D15" s="342" t="s">
        <v>162</v>
      </c>
      <c r="E15" s="268" t="s">
        <v>163</v>
      </c>
      <c r="F15" s="385">
        <v>20</v>
      </c>
      <c r="G15" s="302">
        <v>10</v>
      </c>
      <c r="H15" s="302">
        <v>40</v>
      </c>
      <c r="I15" s="302"/>
      <c r="J15" s="302"/>
      <c r="K15" s="302"/>
      <c r="L15" s="302"/>
      <c r="M15" s="401"/>
      <c r="N15" s="574">
        <f>SUM(F15:M15)</f>
        <v>70</v>
      </c>
      <c r="O15" s="658">
        <v>105</v>
      </c>
      <c r="P15" s="272">
        <v>7</v>
      </c>
      <c r="Q15" s="273" t="s">
        <v>1</v>
      </c>
      <c r="R15" s="301"/>
      <c r="S15" s="302"/>
      <c r="T15" s="302"/>
      <c r="U15" s="302"/>
      <c r="V15" s="302"/>
      <c r="W15" s="302"/>
      <c r="X15" s="302"/>
      <c r="Y15" s="303"/>
      <c r="Z15" s="656"/>
      <c r="AA15" s="654"/>
      <c r="AB15" s="272"/>
      <c r="AC15" s="273"/>
      <c r="AD15" s="583">
        <f t="shared" si="0"/>
        <v>70</v>
      </c>
      <c r="AE15" s="644">
        <f t="shared" si="1"/>
        <v>105</v>
      </c>
      <c r="AF15" s="581">
        <f t="shared" si="2"/>
        <v>7</v>
      </c>
      <c r="AG15" s="140"/>
      <c r="AH15" s="141"/>
      <c r="AI15" s="2"/>
      <c r="AJ15" s="2"/>
      <c r="AK15" s="2"/>
      <c r="AL15" s="3"/>
      <c r="AM15" s="3"/>
    </row>
    <row r="16" spans="1:39" ht="15" customHeight="1">
      <c r="A16" s="783"/>
      <c r="B16" s="786"/>
      <c r="C16" s="423" t="s">
        <v>51</v>
      </c>
      <c r="D16" s="342" t="s">
        <v>164</v>
      </c>
      <c r="E16" s="268" t="s">
        <v>165</v>
      </c>
      <c r="F16" s="385"/>
      <c r="G16" s="302"/>
      <c r="H16" s="302">
        <v>10</v>
      </c>
      <c r="I16" s="302"/>
      <c r="J16" s="302"/>
      <c r="K16" s="302"/>
      <c r="L16" s="302"/>
      <c r="M16" s="401"/>
      <c r="N16" s="568">
        <f>SUM(F16:M16)</f>
        <v>10</v>
      </c>
      <c r="O16" s="658">
        <v>15</v>
      </c>
      <c r="P16" s="272">
        <v>1</v>
      </c>
      <c r="Q16" s="273" t="s">
        <v>54</v>
      </c>
      <c r="R16" s="301"/>
      <c r="S16" s="302"/>
      <c r="T16" s="302"/>
      <c r="U16" s="302"/>
      <c r="V16" s="302"/>
      <c r="W16" s="302"/>
      <c r="X16" s="302"/>
      <c r="Y16" s="303"/>
      <c r="Z16" s="659"/>
      <c r="AA16" s="654"/>
      <c r="AB16" s="272"/>
      <c r="AC16" s="273"/>
      <c r="AD16" s="583">
        <f t="shared" si="0"/>
        <v>10</v>
      </c>
      <c r="AE16" s="644">
        <f t="shared" si="1"/>
        <v>15</v>
      </c>
      <c r="AF16" s="581">
        <f>P16+AB16</f>
        <v>1</v>
      </c>
      <c r="AG16" s="140"/>
      <c r="AH16" s="144"/>
      <c r="AI16" s="2"/>
      <c r="AJ16" s="2"/>
      <c r="AK16" s="2"/>
      <c r="AL16" s="3"/>
      <c r="AM16" s="3"/>
    </row>
    <row r="17" spans="1:39" s="148" customFormat="1" ht="15" customHeight="1">
      <c r="A17" s="783"/>
      <c r="B17" s="786"/>
      <c r="C17" s="423" t="s">
        <v>110</v>
      </c>
      <c r="D17" s="342" t="s">
        <v>166</v>
      </c>
      <c r="E17" s="268" t="s">
        <v>167</v>
      </c>
      <c r="F17" s="376"/>
      <c r="G17" s="270"/>
      <c r="H17" s="270"/>
      <c r="I17" s="270"/>
      <c r="J17" s="270"/>
      <c r="K17" s="270"/>
      <c r="L17" s="270"/>
      <c r="M17" s="422"/>
      <c r="N17" s="564"/>
      <c r="O17" s="658"/>
      <c r="P17" s="272"/>
      <c r="Q17" s="273"/>
      <c r="R17" s="269">
        <v>20</v>
      </c>
      <c r="S17" s="270"/>
      <c r="T17" s="270">
        <v>20</v>
      </c>
      <c r="U17" s="270"/>
      <c r="V17" s="270"/>
      <c r="W17" s="270"/>
      <c r="X17" s="270"/>
      <c r="Y17" s="271"/>
      <c r="Z17" s="276">
        <f>SUM(R17:Y17)</f>
        <v>40</v>
      </c>
      <c r="AA17" s="654">
        <v>35</v>
      </c>
      <c r="AB17" s="272">
        <v>3</v>
      </c>
      <c r="AC17" s="273" t="s">
        <v>54</v>
      </c>
      <c r="AD17" s="583">
        <f t="shared" si="0"/>
        <v>40</v>
      </c>
      <c r="AE17" s="644">
        <f t="shared" si="1"/>
        <v>35</v>
      </c>
      <c r="AF17" s="581">
        <f t="shared" si="2"/>
        <v>3</v>
      </c>
      <c r="AG17" s="145"/>
      <c r="AH17" s="146"/>
      <c r="AI17" s="2"/>
      <c r="AJ17" s="2"/>
      <c r="AK17" s="2"/>
      <c r="AL17" s="3"/>
      <c r="AM17" s="147"/>
    </row>
    <row r="18" spans="1:39" ht="15" customHeight="1">
      <c r="A18" s="783"/>
      <c r="B18" s="786"/>
      <c r="C18" s="423" t="s">
        <v>113</v>
      </c>
      <c r="D18" s="342" t="s">
        <v>168</v>
      </c>
      <c r="E18" s="268" t="s">
        <v>169</v>
      </c>
      <c r="F18" s="385"/>
      <c r="G18" s="302"/>
      <c r="H18" s="302"/>
      <c r="I18" s="302"/>
      <c r="J18" s="302"/>
      <c r="K18" s="302"/>
      <c r="L18" s="302"/>
      <c r="M18" s="401"/>
      <c r="N18" s="564"/>
      <c r="O18" s="658"/>
      <c r="P18" s="272"/>
      <c r="Q18" s="273"/>
      <c r="R18" s="301">
        <v>4</v>
      </c>
      <c r="S18" s="302">
        <v>3</v>
      </c>
      <c r="T18" s="302">
        <v>8</v>
      </c>
      <c r="U18" s="302"/>
      <c r="V18" s="302"/>
      <c r="W18" s="302"/>
      <c r="X18" s="302"/>
      <c r="Y18" s="303"/>
      <c r="Z18" s="276">
        <f>SUM(R18:Y18)</f>
        <v>15</v>
      </c>
      <c r="AA18" s="654">
        <v>10</v>
      </c>
      <c r="AB18" s="272">
        <v>1</v>
      </c>
      <c r="AC18" s="273" t="s">
        <v>54</v>
      </c>
      <c r="AD18" s="583">
        <f t="shared" si="0"/>
        <v>15</v>
      </c>
      <c r="AE18" s="645">
        <f t="shared" si="1"/>
        <v>10</v>
      </c>
      <c r="AF18" s="581">
        <f t="shared" si="2"/>
        <v>1</v>
      </c>
      <c r="AG18" s="140"/>
      <c r="AH18" s="141"/>
      <c r="AI18" s="2"/>
      <c r="AJ18" s="2"/>
      <c r="AK18" s="2"/>
      <c r="AL18" s="3"/>
      <c r="AM18" s="3"/>
    </row>
    <row r="19" spans="1:39" ht="29.25">
      <c r="A19" s="783"/>
      <c r="B19" s="786"/>
      <c r="C19" s="423" t="s">
        <v>116</v>
      </c>
      <c r="D19" s="342" t="s">
        <v>170</v>
      </c>
      <c r="E19" s="469" t="s">
        <v>171</v>
      </c>
      <c r="F19" s="385"/>
      <c r="G19" s="302"/>
      <c r="H19" s="302"/>
      <c r="I19" s="302"/>
      <c r="J19" s="302"/>
      <c r="K19" s="302"/>
      <c r="L19" s="302"/>
      <c r="M19" s="401"/>
      <c r="N19" s="564"/>
      <c r="O19" s="658"/>
      <c r="P19" s="272"/>
      <c r="Q19" s="273"/>
      <c r="R19" s="356">
        <v>13</v>
      </c>
      <c r="S19" s="357">
        <v>9</v>
      </c>
      <c r="T19" s="357">
        <v>18</v>
      </c>
      <c r="U19" s="357"/>
      <c r="V19" s="357"/>
      <c r="W19" s="357"/>
      <c r="X19" s="357"/>
      <c r="Y19" s="358"/>
      <c r="Z19" s="306">
        <f>SUM(R19:Y19)</f>
        <v>40</v>
      </c>
      <c r="AA19" s="673">
        <v>60</v>
      </c>
      <c r="AB19" s="290">
        <v>4</v>
      </c>
      <c r="AC19" s="288" t="s">
        <v>1</v>
      </c>
      <c r="AD19" s="584">
        <f t="shared" si="0"/>
        <v>40</v>
      </c>
      <c r="AE19" s="647">
        <f t="shared" si="1"/>
        <v>60</v>
      </c>
      <c r="AF19" s="582">
        <f t="shared" si="2"/>
        <v>4</v>
      </c>
      <c r="AG19" s="140"/>
      <c r="AH19" s="144"/>
      <c r="AI19" s="2"/>
      <c r="AJ19" s="2"/>
      <c r="AK19" s="2"/>
      <c r="AL19" s="3"/>
      <c r="AM19" s="3"/>
    </row>
    <row r="20" spans="1:39" ht="15" customHeight="1">
      <c r="A20" s="783"/>
      <c r="B20" s="786"/>
      <c r="C20" s="423" t="s">
        <v>118</v>
      </c>
      <c r="D20" s="342" t="s">
        <v>172</v>
      </c>
      <c r="E20" s="268" t="s">
        <v>109</v>
      </c>
      <c r="F20" s="385">
        <v>3</v>
      </c>
      <c r="G20" s="302">
        <v>4</v>
      </c>
      <c r="H20" s="302">
        <v>8</v>
      </c>
      <c r="I20" s="302"/>
      <c r="J20" s="302"/>
      <c r="K20" s="302"/>
      <c r="L20" s="302"/>
      <c r="M20" s="401"/>
      <c r="N20" s="568">
        <f>SUM(F20:M20)</f>
        <v>15</v>
      </c>
      <c r="O20" s="658">
        <v>35</v>
      </c>
      <c r="P20" s="272">
        <v>2</v>
      </c>
      <c r="Q20" s="273" t="s">
        <v>54</v>
      </c>
      <c r="R20" s="301"/>
      <c r="S20" s="302"/>
      <c r="T20" s="302"/>
      <c r="U20" s="302"/>
      <c r="V20" s="302"/>
      <c r="W20" s="302"/>
      <c r="X20" s="302"/>
      <c r="Y20" s="303"/>
      <c r="Z20" s="276"/>
      <c r="AA20" s="654"/>
      <c r="AB20" s="272"/>
      <c r="AC20" s="273"/>
      <c r="AD20" s="583">
        <f t="shared" si="0"/>
        <v>15</v>
      </c>
      <c r="AE20" s="644">
        <f t="shared" si="1"/>
        <v>35</v>
      </c>
      <c r="AF20" s="581">
        <f t="shared" si="2"/>
        <v>2</v>
      </c>
      <c r="AG20" s="140"/>
      <c r="AH20" s="144"/>
      <c r="AI20" s="2"/>
      <c r="AJ20" s="2"/>
      <c r="AK20" s="2"/>
      <c r="AL20" s="3"/>
      <c r="AM20" s="3"/>
    </row>
    <row r="21" spans="1:39" ht="15" customHeight="1">
      <c r="A21" s="784"/>
      <c r="B21" s="787"/>
      <c r="C21" s="423" t="s">
        <v>121</v>
      </c>
      <c r="D21" s="342" t="s">
        <v>173</v>
      </c>
      <c r="E21" s="268" t="s">
        <v>174</v>
      </c>
      <c r="F21" s="385"/>
      <c r="G21" s="302"/>
      <c r="H21" s="302"/>
      <c r="I21" s="302"/>
      <c r="J21" s="302"/>
      <c r="K21" s="302"/>
      <c r="L21" s="302"/>
      <c r="M21" s="401"/>
      <c r="N21" s="564"/>
      <c r="O21" s="658"/>
      <c r="P21" s="272"/>
      <c r="Q21" s="273"/>
      <c r="R21" s="301">
        <v>12</v>
      </c>
      <c r="S21" s="302">
        <v>8</v>
      </c>
      <c r="T21" s="302">
        <v>30</v>
      </c>
      <c r="U21" s="302"/>
      <c r="V21" s="302"/>
      <c r="W21" s="302"/>
      <c r="X21" s="302"/>
      <c r="Y21" s="303"/>
      <c r="Z21" s="276">
        <f>SUM(R21:Y21)</f>
        <v>50</v>
      </c>
      <c r="AA21" s="654">
        <v>50</v>
      </c>
      <c r="AB21" s="272">
        <v>4</v>
      </c>
      <c r="AC21" s="273" t="s">
        <v>1</v>
      </c>
      <c r="AD21" s="583">
        <f t="shared" si="0"/>
        <v>50</v>
      </c>
      <c r="AE21" s="644">
        <f t="shared" si="1"/>
        <v>50</v>
      </c>
      <c r="AF21" s="581">
        <f>P21+AB21</f>
        <v>4</v>
      </c>
      <c r="AG21" s="140"/>
      <c r="AH21" s="141"/>
      <c r="AI21" s="2"/>
      <c r="AJ21" s="2"/>
      <c r="AK21" s="2"/>
      <c r="AL21" s="3"/>
      <c r="AM21" s="3"/>
    </row>
    <row r="22" spans="1:39" ht="29.25">
      <c r="A22" s="782" t="s">
        <v>112</v>
      </c>
      <c r="B22" s="785"/>
      <c r="C22" s="423" t="s">
        <v>125</v>
      </c>
      <c r="D22" s="342" t="s">
        <v>182</v>
      </c>
      <c r="E22" s="469" t="s">
        <v>180</v>
      </c>
      <c r="F22" s="425">
        <v>5</v>
      </c>
      <c r="G22" s="357">
        <v>4</v>
      </c>
      <c r="H22" s="357">
        <v>24</v>
      </c>
      <c r="I22" s="357"/>
      <c r="J22" s="357"/>
      <c r="K22" s="357"/>
      <c r="L22" s="357"/>
      <c r="M22" s="426"/>
      <c r="N22" s="575">
        <f>SUM(F22:M22)</f>
        <v>33</v>
      </c>
      <c r="O22" s="674">
        <v>17</v>
      </c>
      <c r="P22" s="290">
        <v>2</v>
      </c>
      <c r="Q22" s="288" t="s">
        <v>54</v>
      </c>
      <c r="R22" s="356"/>
      <c r="S22" s="357"/>
      <c r="T22" s="357"/>
      <c r="U22" s="357"/>
      <c r="V22" s="357"/>
      <c r="W22" s="357"/>
      <c r="X22" s="357"/>
      <c r="Y22" s="358"/>
      <c r="Z22" s="570"/>
      <c r="AA22" s="654"/>
      <c r="AB22" s="290"/>
      <c r="AC22" s="288"/>
      <c r="AD22" s="584">
        <f t="shared" si="0"/>
        <v>33</v>
      </c>
      <c r="AE22" s="648">
        <f t="shared" si="1"/>
        <v>17</v>
      </c>
      <c r="AF22" s="582">
        <f>P22+AB22</f>
        <v>2</v>
      </c>
      <c r="AG22" s="149"/>
      <c r="AH22" s="144"/>
      <c r="AI22" s="2"/>
      <c r="AJ22" s="2"/>
      <c r="AK22" s="2"/>
      <c r="AL22" s="3"/>
      <c r="AM22" s="3"/>
    </row>
    <row r="23" spans="1:39" ht="15" customHeight="1">
      <c r="A23" s="783"/>
      <c r="B23" s="786"/>
      <c r="C23" s="423" t="s">
        <v>128</v>
      </c>
      <c r="D23" s="342" t="s">
        <v>175</v>
      </c>
      <c r="E23" s="268" t="s">
        <v>176</v>
      </c>
      <c r="F23" s="385"/>
      <c r="G23" s="302"/>
      <c r="H23" s="302"/>
      <c r="I23" s="302"/>
      <c r="J23" s="302"/>
      <c r="K23" s="302"/>
      <c r="L23" s="302"/>
      <c r="M23" s="401"/>
      <c r="N23" s="564"/>
      <c r="O23" s="658"/>
      <c r="P23" s="272"/>
      <c r="Q23" s="273"/>
      <c r="R23" s="301"/>
      <c r="S23" s="302">
        <v>15</v>
      </c>
      <c r="T23" s="302"/>
      <c r="U23" s="302"/>
      <c r="V23" s="302"/>
      <c r="W23" s="302"/>
      <c r="X23" s="302"/>
      <c r="Y23" s="303"/>
      <c r="Z23" s="276">
        <f>SUM(R23:Y23)</f>
        <v>15</v>
      </c>
      <c r="AA23" s="654">
        <v>10</v>
      </c>
      <c r="AB23" s="272">
        <v>1</v>
      </c>
      <c r="AC23" s="273" t="s">
        <v>54</v>
      </c>
      <c r="AD23" s="583">
        <f t="shared" si="0"/>
        <v>15</v>
      </c>
      <c r="AE23" s="645">
        <f t="shared" si="1"/>
        <v>10</v>
      </c>
      <c r="AF23" s="581">
        <f t="shared" ref="AF23:AF33" si="3">P23+AB23</f>
        <v>1</v>
      </c>
      <c r="AG23" s="149"/>
      <c r="AH23" s="144"/>
      <c r="AI23" s="2"/>
      <c r="AJ23" s="2"/>
      <c r="AK23" s="2"/>
      <c r="AL23" s="3"/>
      <c r="AM23" s="3"/>
    </row>
    <row r="24" spans="1:39" ht="15" customHeight="1">
      <c r="A24" s="784"/>
      <c r="B24" s="787"/>
      <c r="C24" s="423" t="s">
        <v>131</v>
      </c>
      <c r="D24" s="342" t="s">
        <v>177</v>
      </c>
      <c r="E24" s="268" t="s">
        <v>91</v>
      </c>
      <c r="F24" s="385">
        <v>15</v>
      </c>
      <c r="G24" s="302"/>
      <c r="H24" s="302"/>
      <c r="I24" s="302"/>
      <c r="J24" s="302"/>
      <c r="K24" s="302"/>
      <c r="L24" s="302"/>
      <c r="M24" s="401"/>
      <c r="N24" s="568">
        <f>SUM(F24:M24)</f>
        <v>15</v>
      </c>
      <c r="O24" s="658">
        <v>10</v>
      </c>
      <c r="P24" s="272">
        <v>1</v>
      </c>
      <c r="Q24" s="273" t="s">
        <v>54</v>
      </c>
      <c r="R24" s="301"/>
      <c r="S24" s="302"/>
      <c r="T24" s="302"/>
      <c r="U24" s="302"/>
      <c r="V24" s="302"/>
      <c r="W24" s="302"/>
      <c r="X24" s="302"/>
      <c r="Y24" s="303"/>
      <c r="Z24" s="276"/>
      <c r="AA24" s="654"/>
      <c r="AB24" s="272"/>
      <c r="AC24" s="273"/>
      <c r="AD24" s="583">
        <f t="shared" si="0"/>
        <v>15</v>
      </c>
      <c r="AE24" s="646">
        <f t="shared" si="1"/>
        <v>10</v>
      </c>
      <c r="AF24" s="581">
        <f t="shared" si="3"/>
        <v>1</v>
      </c>
      <c r="AG24" s="149"/>
      <c r="AH24" s="144"/>
      <c r="AI24" s="2"/>
      <c r="AJ24" s="2"/>
      <c r="AK24" s="2"/>
      <c r="AL24" s="3"/>
      <c r="AM24" s="3"/>
    </row>
    <row r="25" spans="1:39" ht="15" customHeight="1">
      <c r="A25" s="788" t="s">
        <v>72</v>
      </c>
      <c r="B25" s="791" t="s">
        <v>93</v>
      </c>
      <c r="C25" s="423" t="s">
        <v>134</v>
      </c>
      <c r="D25" s="342" t="s">
        <v>178</v>
      </c>
      <c r="E25" s="268" t="s">
        <v>60</v>
      </c>
      <c r="F25" s="385"/>
      <c r="G25" s="302"/>
      <c r="H25" s="302">
        <v>30</v>
      </c>
      <c r="I25" s="302"/>
      <c r="J25" s="302"/>
      <c r="K25" s="302"/>
      <c r="L25" s="302"/>
      <c r="M25" s="401"/>
      <c r="N25" s="568">
        <f>SUM(F25:M25)</f>
        <v>30</v>
      </c>
      <c r="O25" s="658">
        <v>20</v>
      </c>
      <c r="P25" s="272">
        <v>2</v>
      </c>
      <c r="Q25" s="273" t="s">
        <v>54</v>
      </c>
      <c r="R25" s="301"/>
      <c r="S25" s="302"/>
      <c r="T25" s="302"/>
      <c r="U25" s="302"/>
      <c r="V25" s="302"/>
      <c r="W25" s="302"/>
      <c r="X25" s="302"/>
      <c r="Y25" s="303"/>
      <c r="Z25" s="569"/>
      <c r="AA25" s="654"/>
      <c r="AB25" s="272"/>
      <c r="AC25" s="273"/>
      <c r="AD25" s="583">
        <f t="shared" si="0"/>
        <v>30</v>
      </c>
      <c r="AE25" s="646">
        <f t="shared" si="1"/>
        <v>20</v>
      </c>
      <c r="AF25" s="581">
        <f t="shared" si="3"/>
        <v>2</v>
      </c>
      <c r="AG25" s="140"/>
      <c r="AH25" s="144"/>
      <c r="AI25" s="2"/>
      <c r="AJ25" s="2"/>
      <c r="AK25" s="2"/>
      <c r="AL25" s="3"/>
      <c r="AM25" s="3"/>
    </row>
    <row r="26" spans="1:39" ht="29.25">
      <c r="A26" s="789"/>
      <c r="B26" s="792"/>
      <c r="C26" s="423" t="s">
        <v>137</v>
      </c>
      <c r="D26" s="342" t="s">
        <v>179</v>
      </c>
      <c r="E26" s="469" t="s">
        <v>180</v>
      </c>
      <c r="F26" s="385"/>
      <c r="G26" s="302"/>
      <c r="H26" s="302"/>
      <c r="I26" s="302"/>
      <c r="J26" s="302"/>
      <c r="K26" s="302"/>
      <c r="L26" s="302"/>
      <c r="M26" s="401"/>
      <c r="N26" s="568"/>
      <c r="O26" s="658"/>
      <c r="P26" s="272"/>
      <c r="Q26" s="273"/>
      <c r="R26" s="301"/>
      <c r="S26" s="302">
        <v>5</v>
      </c>
      <c r="T26" s="302">
        <v>25</v>
      </c>
      <c r="U26" s="302"/>
      <c r="V26" s="302"/>
      <c r="W26" s="302"/>
      <c r="X26" s="302"/>
      <c r="Y26" s="303"/>
      <c r="Z26" s="306">
        <v>30</v>
      </c>
      <c r="AA26" s="673">
        <v>20</v>
      </c>
      <c r="AB26" s="290">
        <v>2</v>
      </c>
      <c r="AC26" s="288" t="s">
        <v>54</v>
      </c>
      <c r="AD26" s="584">
        <f t="shared" si="0"/>
        <v>30</v>
      </c>
      <c r="AE26" s="644">
        <f t="shared" si="1"/>
        <v>20</v>
      </c>
      <c r="AF26" s="582">
        <f>P26+AB26</f>
        <v>2</v>
      </c>
      <c r="AG26" s="149"/>
      <c r="AH26" s="144"/>
      <c r="AI26" s="2"/>
      <c r="AJ26" s="2"/>
      <c r="AK26" s="2"/>
      <c r="AL26" s="3"/>
      <c r="AM26" s="3"/>
    </row>
    <row r="27" spans="1:39" ht="15" customHeight="1">
      <c r="A27" s="789"/>
      <c r="B27" s="792"/>
      <c r="C27" s="423" t="s">
        <v>140</v>
      </c>
      <c r="D27" s="342" t="s">
        <v>181</v>
      </c>
      <c r="E27" s="268" t="s">
        <v>60</v>
      </c>
      <c r="F27" s="385">
        <v>10</v>
      </c>
      <c r="G27" s="302"/>
      <c r="H27" s="302"/>
      <c r="I27" s="302"/>
      <c r="J27" s="302"/>
      <c r="K27" s="302"/>
      <c r="L27" s="302"/>
      <c r="M27" s="401"/>
      <c r="N27" s="568">
        <f t="shared" ref="N27" si="4">SUM(F27:M27)</f>
        <v>10</v>
      </c>
      <c r="O27" s="658">
        <v>15</v>
      </c>
      <c r="P27" s="272">
        <v>1</v>
      </c>
      <c r="Q27" s="273" t="s">
        <v>54</v>
      </c>
      <c r="R27" s="301"/>
      <c r="S27" s="302"/>
      <c r="T27" s="302"/>
      <c r="U27" s="302"/>
      <c r="V27" s="302"/>
      <c r="W27" s="302"/>
      <c r="X27" s="302"/>
      <c r="Y27" s="303"/>
      <c r="Z27" s="276"/>
      <c r="AA27" s="654"/>
      <c r="AB27" s="272"/>
      <c r="AC27" s="273"/>
      <c r="AD27" s="583">
        <f t="shared" si="0"/>
        <v>10</v>
      </c>
      <c r="AE27" s="645">
        <f t="shared" si="1"/>
        <v>15</v>
      </c>
      <c r="AF27" s="581">
        <f>P27+AB27</f>
        <v>1</v>
      </c>
      <c r="AG27" s="145"/>
      <c r="AH27" s="146"/>
      <c r="AI27" s="2"/>
      <c r="AJ27" s="2"/>
      <c r="AK27" s="2"/>
      <c r="AL27" s="3"/>
      <c r="AM27" s="3"/>
    </row>
    <row r="28" spans="1:39" s="150" customFormat="1" ht="15">
      <c r="A28" s="789"/>
      <c r="B28" s="793"/>
      <c r="C28" s="423" t="s">
        <v>143</v>
      </c>
      <c r="D28" s="353" t="s">
        <v>183</v>
      </c>
      <c r="E28" s="280" t="s">
        <v>69</v>
      </c>
      <c r="F28" s="425"/>
      <c r="G28" s="357"/>
      <c r="H28" s="357"/>
      <c r="I28" s="357"/>
      <c r="J28" s="357"/>
      <c r="K28" s="357"/>
      <c r="L28" s="357"/>
      <c r="M28" s="426"/>
      <c r="N28" s="575"/>
      <c r="O28" s="658"/>
      <c r="P28" s="290"/>
      <c r="Q28" s="513"/>
      <c r="R28" s="356">
        <v>6</v>
      </c>
      <c r="S28" s="357">
        <v>13</v>
      </c>
      <c r="T28" s="357">
        <v>24</v>
      </c>
      <c r="U28" s="357"/>
      <c r="V28" s="357"/>
      <c r="W28" s="357"/>
      <c r="X28" s="357"/>
      <c r="Y28" s="358"/>
      <c r="Z28" s="306">
        <f>SUM(R28:Y28)</f>
        <v>43</v>
      </c>
      <c r="AA28" s="654">
        <v>32</v>
      </c>
      <c r="AB28" s="290">
        <v>3</v>
      </c>
      <c r="AC28" s="288" t="s">
        <v>54</v>
      </c>
      <c r="AD28" s="584">
        <f t="shared" si="0"/>
        <v>43</v>
      </c>
      <c r="AE28" s="644">
        <f t="shared" si="1"/>
        <v>32</v>
      </c>
      <c r="AF28" s="582">
        <f t="shared" si="3"/>
        <v>3</v>
      </c>
      <c r="AG28" s="307"/>
      <c r="AH28" s="141"/>
      <c r="AI28" s="2"/>
      <c r="AJ28" s="2"/>
      <c r="AK28" s="2"/>
      <c r="AL28" s="3"/>
      <c r="AM28" s="152"/>
    </row>
    <row r="29" spans="1:39" ht="28.5">
      <c r="A29" s="789"/>
      <c r="B29" s="794" t="s">
        <v>94</v>
      </c>
      <c r="C29" s="423" t="s">
        <v>146</v>
      </c>
      <c r="D29" s="669" t="s">
        <v>184</v>
      </c>
      <c r="E29" s="280" t="s">
        <v>61</v>
      </c>
      <c r="F29" s="425"/>
      <c r="G29" s="357"/>
      <c r="H29" s="357"/>
      <c r="I29" s="357"/>
      <c r="J29" s="357"/>
      <c r="K29" s="357"/>
      <c r="L29" s="357"/>
      <c r="M29" s="426"/>
      <c r="N29" s="568"/>
      <c r="O29" s="658"/>
      <c r="P29" s="272"/>
      <c r="Q29" s="288" t="s">
        <v>54</v>
      </c>
      <c r="R29" s="301"/>
      <c r="S29" s="357">
        <v>6</v>
      </c>
      <c r="T29" s="357">
        <v>12</v>
      </c>
      <c r="U29" s="302"/>
      <c r="V29" s="302"/>
      <c r="W29" s="302"/>
      <c r="X29" s="302"/>
      <c r="Y29" s="303"/>
      <c r="Z29" s="306">
        <f>SUM(R29:Y29)</f>
        <v>18</v>
      </c>
      <c r="AA29" s="673">
        <v>7</v>
      </c>
      <c r="AB29" s="290">
        <v>1</v>
      </c>
      <c r="AC29" s="288"/>
      <c r="AD29" s="584">
        <f t="shared" si="0"/>
        <v>18</v>
      </c>
      <c r="AE29" s="652">
        <f t="shared" si="1"/>
        <v>7</v>
      </c>
      <c r="AF29" s="582">
        <f t="shared" si="3"/>
        <v>1</v>
      </c>
      <c r="AG29" s="151"/>
      <c r="AH29" s="144"/>
      <c r="AI29" s="2"/>
      <c r="AJ29" s="2"/>
      <c r="AK29" s="2"/>
      <c r="AL29" s="3"/>
      <c r="AM29" s="3"/>
    </row>
    <row r="30" spans="1:39" ht="28.5">
      <c r="A30" s="790"/>
      <c r="B30" s="795"/>
      <c r="C30" s="423" t="s">
        <v>148</v>
      </c>
      <c r="D30" s="669" t="s">
        <v>63</v>
      </c>
      <c r="E30" s="280" t="s">
        <v>61</v>
      </c>
      <c r="F30" s="385"/>
      <c r="G30" s="357">
        <v>2</v>
      </c>
      <c r="H30" s="357">
        <v>10</v>
      </c>
      <c r="I30" s="302"/>
      <c r="J30" s="302"/>
      <c r="K30" s="302"/>
      <c r="L30" s="302"/>
      <c r="M30" s="401"/>
      <c r="N30" s="575">
        <f>SUM(F30:M30)</f>
        <v>12</v>
      </c>
      <c r="O30" s="674">
        <v>13</v>
      </c>
      <c r="P30" s="290">
        <v>1</v>
      </c>
      <c r="Q30" s="273"/>
      <c r="R30" s="301"/>
      <c r="S30" s="357"/>
      <c r="T30" s="357"/>
      <c r="U30" s="302"/>
      <c r="V30" s="302"/>
      <c r="W30" s="302"/>
      <c r="X30" s="302"/>
      <c r="Y30" s="303"/>
      <c r="Z30" s="306"/>
      <c r="AA30" s="654"/>
      <c r="AB30" s="290"/>
      <c r="AC30" s="288" t="s">
        <v>54</v>
      </c>
      <c r="AD30" s="584">
        <f t="shared" si="0"/>
        <v>12</v>
      </c>
      <c r="AE30" s="647">
        <f t="shared" si="1"/>
        <v>13</v>
      </c>
      <c r="AF30" s="582">
        <f t="shared" si="3"/>
        <v>1</v>
      </c>
      <c r="AG30" s="151"/>
      <c r="AH30" s="144"/>
      <c r="AM30" s="3"/>
    </row>
    <row r="31" spans="1:39" ht="15" customHeight="1">
      <c r="A31" s="776" t="s">
        <v>97</v>
      </c>
      <c r="B31" s="779"/>
      <c r="C31" s="423" t="s">
        <v>149</v>
      </c>
      <c r="D31" s="342" t="s">
        <v>185</v>
      </c>
      <c r="E31" s="280" t="s">
        <v>186</v>
      </c>
      <c r="F31" s="385"/>
      <c r="G31" s="302"/>
      <c r="H31" s="302"/>
      <c r="I31" s="302"/>
      <c r="J31" s="302"/>
      <c r="K31" s="302"/>
      <c r="L31" s="302"/>
      <c r="M31" s="401"/>
      <c r="N31" s="568"/>
      <c r="O31" s="658"/>
      <c r="P31" s="272"/>
      <c r="Q31" s="273"/>
      <c r="R31" s="301"/>
      <c r="S31" s="302"/>
      <c r="T31" s="302">
        <v>26</v>
      </c>
      <c r="U31" s="302">
        <v>4</v>
      </c>
      <c r="V31" s="302"/>
      <c r="W31" s="302"/>
      <c r="X31" s="302"/>
      <c r="Y31" s="303"/>
      <c r="Z31" s="276">
        <f>SUM(R31:Y31)</f>
        <v>30</v>
      </c>
      <c r="AA31" s="654">
        <v>45</v>
      </c>
      <c r="AB31" s="272">
        <v>3</v>
      </c>
      <c r="AC31" s="273" t="s">
        <v>54</v>
      </c>
      <c r="AD31" s="583">
        <f t="shared" si="0"/>
        <v>30</v>
      </c>
      <c r="AE31" s="644">
        <f t="shared" si="1"/>
        <v>45</v>
      </c>
      <c r="AF31" s="581">
        <f t="shared" si="3"/>
        <v>3</v>
      </c>
      <c r="AG31" s="153"/>
      <c r="AH31" s="154"/>
      <c r="AJ31" s="2"/>
      <c r="AK31" s="3"/>
      <c r="AL31" s="3"/>
      <c r="AM31" s="3"/>
    </row>
    <row r="32" spans="1:39" ht="15" customHeight="1">
      <c r="A32" s="777"/>
      <c r="B32" s="780"/>
      <c r="C32" s="423" t="s">
        <v>187</v>
      </c>
      <c r="D32" s="342" t="s">
        <v>188</v>
      </c>
      <c r="E32" s="268" t="s">
        <v>189</v>
      </c>
      <c r="F32" s="385">
        <v>9</v>
      </c>
      <c r="G32" s="302">
        <v>8</v>
      </c>
      <c r="H32" s="302">
        <v>8</v>
      </c>
      <c r="I32" s="302"/>
      <c r="J32" s="302"/>
      <c r="K32" s="302"/>
      <c r="L32" s="302"/>
      <c r="M32" s="401"/>
      <c r="N32" s="568">
        <f>SUM(F32:M32)</f>
        <v>25</v>
      </c>
      <c r="O32" s="658">
        <v>0</v>
      </c>
      <c r="P32" s="272">
        <v>1</v>
      </c>
      <c r="Q32" s="273" t="s">
        <v>54</v>
      </c>
      <c r="R32" s="301"/>
      <c r="S32" s="302"/>
      <c r="T32" s="302"/>
      <c r="U32" s="302"/>
      <c r="V32" s="302"/>
      <c r="W32" s="302"/>
      <c r="X32" s="302"/>
      <c r="Y32" s="303"/>
      <c r="Z32" s="276"/>
      <c r="AA32" s="654"/>
      <c r="AB32" s="272"/>
      <c r="AC32" s="273"/>
      <c r="AD32" s="583">
        <f t="shared" si="0"/>
        <v>25</v>
      </c>
      <c r="AE32" s="645">
        <f t="shared" si="1"/>
        <v>0</v>
      </c>
      <c r="AF32" s="581">
        <f t="shared" si="3"/>
        <v>1</v>
      </c>
      <c r="AG32" s="153"/>
      <c r="AH32" s="153"/>
      <c r="AJ32" s="1"/>
      <c r="AM32" s="3"/>
    </row>
    <row r="33" spans="1:39" ht="15" customHeight="1" thickBot="1">
      <c r="A33" s="778"/>
      <c r="B33" s="781"/>
      <c r="C33" s="423" t="s">
        <v>190</v>
      </c>
      <c r="D33" s="342" t="s">
        <v>129</v>
      </c>
      <c r="E33" s="280" t="s">
        <v>130</v>
      </c>
      <c r="F33" s="385"/>
      <c r="G33" s="357">
        <v>30</v>
      </c>
      <c r="H33" s="357"/>
      <c r="I33" s="357"/>
      <c r="J33" s="357"/>
      <c r="K33" s="357"/>
      <c r="L33" s="357"/>
      <c r="M33" s="426"/>
      <c r="N33" s="575">
        <f>SUM(F33:M33)</f>
        <v>30</v>
      </c>
      <c r="O33" s="658">
        <v>45</v>
      </c>
      <c r="P33" s="290">
        <v>3</v>
      </c>
      <c r="Q33" s="288" t="s">
        <v>54</v>
      </c>
      <c r="R33" s="356"/>
      <c r="S33" s="357">
        <v>30</v>
      </c>
      <c r="T33" s="357"/>
      <c r="U33" s="357"/>
      <c r="V33" s="357"/>
      <c r="W33" s="357"/>
      <c r="X33" s="357"/>
      <c r="Y33" s="358"/>
      <c r="Z33" s="306">
        <f>SUM(R33:Y33)</f>
        <v>30</v>
      </c>
      <c r="AA33" s="654">
        <v>45</v>
      </c>
      <c r="AB33" s="290">
        <v>3</v>
      </c>
      <c r="AC33" s="288" t="s">
        <v>1</v>
      </c>
      <c r="AD33" s="584">
        <f t="shared" si="0"/>
        <v>60</v>
      </c>
      <c r="AE33" s="680">
        <f t="shared" si="1"/>
        <v>90</v>
      </c>
      <c r="AF33" s="582">
        <f t="shared" si="3"/>
        <v>6</v>
      </c>
      <c r="AG33" s="153"/>
      <c r="AH33" s="153"/>
      <c r="AJ33" s="1"/>
      <c r="AM33" s="3"/>
    </row>
    <row r="34" spans="1:39" s="96" customFormat="1" ht="29.25">
      <c r="C34" s="747">
        <v>22</v>
      </c>
      <c r="D34" s="516" t="s">
        <v>285</v>
      </c>
      <c r="E34" s="517" t="s">
        <v>195</v>
      </c>
      <c r="F34" s="489"/>
      <c r="G34" s="490"/>
      <c r="H34" s="490"/>
      <c r="I34" s="490"/>
      <c r="J34" s="490"/>
      <c r="K34" s="490"/>
      <c r="L34" s="490"/>
      <c r="M34" s="491"/>
      <c r="N34" s="815"/>
      <c r="O34" s="666"/>
      <c r="P34" s="756"/>
      <c r="Q34" s="759"/>
      <c r="R34" s="489"/>
      <c r="S34" s="523">
        <v>15</v>
      </c>
      <c r="T34" s="490"/>
      <c r="U34" s="490"/>
      <c r="V34" s="490"/>
      <c r="W34" s="490"/>
      <c r="X34" s="490"/>
      <c r="Y34" s="491"/>
      <c r="Z34" s="815">
        <v>15</v>
      </c>
      <c r="AA34" s="809">
        <v>10</v>
      </c>
      <c r="AB34" s="756">
        <v>1</v>
      </c>
      <c r="AC34" s="759" t="s">
        <v>54</v>
      </c>
      <c r="AD34" s="812">
        <v>15</v>
      </c>
      <c r="AE34" s="762">
        <f>O35+AA34</f>
        <v>10</v>
      </c>
      <c r="AF34" s="765">
        <f>P34+AB34</f>
        <v>1</v>
      </c>
      <c r="AG34" s="98"/>
      <c r="AH34" s="105"/>
      <c r="AI34" s="105"/>
      <c r="AJ34" s="105"/>
      <c r="AK34" s="105"/>
      <c r="AL34" s="106"/>
      <c r="AM34" s="106"/>
    </row>
    <row r="35" spans="1:39" s="119" customFormat="1" ht="28.5">
      <c r="C35" s="748"/>
      <c r="D35" s="396" t="s">
        <v>286</v>
      </c>
      <c r="E35" s="280" t="s">
        <v>197</v>
      </c>
      <c r="F35" s="493"/>
      <c r="G35" s="494"/>
      <c r="H35" s="494"/>
      <c r="I35" s="494"/>
      <c r="J35" s="494"/>
      <c r="K35" s="494"/>
      <c r="L35" s="494"/>
      <c r="M35" s="495"/>
      <c r="N35" s="816"/>
      <c r="O35" s="667"/>
      <c r="P35" s="757"/>
      <c r="Q35" s="760"/>
      <c r="R35" s="496">
        <v>15</v>
      </c>
      <c r="S35" s="494"/>
      <c r="T35" s="494"/>
      <c r="U35" s="494"/>
      <c r="V35" s="494"/>
      <c r="W35" s="494"/>
      <c r="X35" s="494"/>
      <c r="Y35" s="495"/>
      <c r="Z35" s="816"/>
      <c r="AA35" s="810"/>
      <c r="AB35" s="757"/>
      <c r="AC35" s="760"/>
      <c r="AD35" s="813"/>
      <c r="AE35" s="763"/>
      <c r="AF35" s="766"/>
      <c r="AG35" s="116"/>
      <c r="AH35" s="117"/>
      <c r="AI35" s="117"/>
      <c r="AJ35" s="117"/>
      <c r="AK35" s="117"/>
      <c r="AL35" s="118"/>
      <c r="AM35" s="118"/>
    </row>
    <row r="36" spans="1:39" s="96" customFormat="1" ht="15" customHeight="1" thickBot="1">
      <c r="C36" s="749"/>
      <c r="D36" s="518" t="s">
        <v>287</v>
      </c>
      <c r="E36" s="519" t="s">
        <v>199</v>
      </c>
      <c r="F36" s="520"/>
      <c r="G36" s="521"/>
      <c r="H36" s="521"/>
      <c r="I36" s="521"/>
      <c r="J36" s="521"/>
      <c r="K36" s="521"/>
      <c r="L36" s="521"/>
      <c r="M36" s="522"/>
      <c r="N36" s="817"/>
      <c r="O36" s="668"/>
      <c r="P36" s="758"/>
      <c r="Q36" s="761"/>
      <c r="R36" s="506"/>
      <c r="S36" s="504">
        <v>15</v>
      </c>
      <c r="T36" s="504"/>
      <c r="U36" s="504"/>
      <c r="V36" s="504"/>
      <c r="W36" s="504"/>
      <c r="X36" s="504"/>
      <c r="Y36" s="505"/>
      <c r="Z36" s="817"/>
      <c r="AA36" s="811"/>
      <c r="AB36" s="758"/>
      <c r="AC36" s="761"/>
      <c r="AD36" s="814"/>
      <c r="AE36" s="764"/>
      <c r="AF36" s="767"/>
      <c r="AG36" s="98"/>
      <c r="AH36" s="105"/>
      <c r="AI36" s="105"/>
      <c r="AJ36" s="105"/>
      <c r="AK36" s="105"/>
      <c r="AL36" s="106"/>
      <c r="AM36" s="106"/>
    </row>
    <row r="37" spans="1:39" s="96" customFormat="1" ht="15" customHeight="1" thickBot="1">
      <c r="C37" s="524">
        <v>23</v>
      </c>
      <c r="D37" s="483" t="s">
        <v>150</v>
      </c>
      <c r="E37" s="507" t="s">
        <v>61</v>
      </c>
      <c r="F37" s="484"/>
      <c r="G37" s="485"/>
      <c r="H37" s="485"/>
      <c r="I37" s="485"/>
      <c r="J37" s="485"/>
      <c r="K37" s="485"/>
      <c r="L37" s="485"/>
      <c r="M37" s="486"/>
      <c r="N37" s="670"/>
      <c r="O37" s="664"/>
      <c r="P37" s="672"/>
      <c r="Q37" s="402"/>
      <c r="R37" s="487"/>
      <c r="S37" s="485"/>
      <c r="T37" s="485"/>
      <c r="U37" s="485"/>
      <c r="V37" s="485"/>
      <c r="W37" s="485">
        <v>120</v>
      </c>
      <c r="X37" s="485"/>
      <c r="Y37" s="486"/>
      <c r="Z37" s="576">
        <f>SUM(R37:Y37)</f>
        <v>120</v>
      </c>
      <c r="AA37" s="665"/>
      <c r="AB37" s="482">
        <v>4</v>
      </c>
      <c r="AC37" s="195" t="s">
        <v>54</v>
      </c>
      <c r="AD37" s="579">
        <f>N37+Z37</f>
        <v>120</v>
      </c>
      <c r="AE37" s="645">
        <v>0</v>
      </c>
      <c r="AF37" s="446">
        <f>P37+AB37</f>
        <v>4</v>
      </c>
      <c r="AG37" s="98"/>
      <c r="AH37" s="105"/>
      <c r="AI37" s="105"/>
      <c r="AJ37" s="105"/>
      <c r="AK37" s="105"/>
      <c r="AL37" s="106"/>
      <c r="AM37" s="106"/>
    </row>
    <row r="38" spans="1:39" ht="19.5" thickBot="1">
      <c r="C38" s="525"/>
      <c r="D38" s="407" t="s">
        <v>53</v>
      </c>
      <c r="E38" s="363"/>
      <c r="F38" s="431">
        <f>SUM(F13:F33)</f>
        <v>97</v>
      </c>
      <c r="G38" s="326">
        <f>SUM(G13:G33)</f>
        <v>63</v>
      </c>
      <c r="H38" s="326">
        <f>SUM(H13:H33)</f>
        <v>195</v>
      </c>
      <c r="I38" s="326"/>
      <c r="J38" s="326"/>
      <c r="K38" s="326"/>
      <c r="L38" s="326"/>
      <c r="M38" s="326"/>
      <c r="N38" s="432">
        <f>SUM(N13:N37)</f>
        <v>355</v>
      </c>
      <c r="O38" s="676">
        <f>SUM(O13:O37)</f>
        <v>420</v>
      </c>
      <c r="P38" s="328">
        <f>SUM(P13:P37)</f>
        <v>31</v>
      </c>
      <c r="Q38" s="254"/>
      <c r="R38" s="325">
        <f>SUM(R13:R33)</f>
        <v>55</v>
      </c>
      <c r="S38" s="326">
        <f>SUM(S13:S34)</f>
        <v>104</v>
      </c>
      <c r="T38" s="326">
        <f>SUM(T13:T33)</f>
        <v>163</v>
      </c>
      <c r="U38" s="326">
        <f>SUM(U13:U33)</f>
        <v>4</v>
      </c>
      <c r="V38" s="326"/>
      <c r="W38" s="326">
        <f>SUM(W13:W37)</f>
        <v>120</v>
      </c>
      <c r="X38" s="326"/>
      <c r="Y38" s="327"/>
      <c r="Z38" s="433">
        <f>SUM(Z13:Z37)</f>
        <v>446</v>
      </c>
      <c r="AA38" s="676">
        <f>SUM(AA13:AA37)</f>
        <v>324</v>
      </c>
      <c r="AB38" s="328">
        <f>SUM(AB13:AB37)</f>
        <v>30</v>
      </c>
      <c r="AC38" s="329"/>
      <c r="AD38" s="679">
        <f>SUM(AD13:AD37)</f>
        <v>801</v>
      </c>
      <c r="AE38" s="677">
        <f>SUM(AE13:AE37)</f>
        <v>744</v>
      </c>
      <c r="AF38" s="678">
        <f>SUM(AF13:AF37)</f>
        <v>61</v>
      </c>
      <c r="AG38" s="21"/>
      <c r="AH38" s="1"/>
      <c r="AI38" s="1"/>
      <c r="AJ38" s="1"/>
      <c r="AK38" s="1"/>
    </row>
    <row r="39" spans="1:39" ht="15">
      <c r="C39" s="156"/>
      <c r="D39" s="157"/>
      <c r="E39" s="157"/>
      <c r="F39" s="149"/>
      <c r="G39" s="149"/>
      <c r="H39" s="149"/>
      <c r="I39" s="149"/>
      <c r="J39" s="149"/>
      <c r="K39" s="149"/>
      <c r="L39" s="149"/>
      <c r="M39" s="149"/>
      <c r="N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B39" s="149"/>
      <c r="AC39" s="149"/>
      <c r="AD39" s="2"/>
      <c r="AE39" s="2"/>
      <c r="AF39" s="154"/>
      <c r="AG39" s="154"/>
      <c r="AH39" s="154"/>
      <c r="AJ39" s="2"/>
      <c r="AK39" s="3"/>
      <c r="AL39" s="3"/>
    </row>
    <row r="40" spans="1:39" ht="15">
      <c r="C40" s="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49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149"/>
      <c r="AB40" s="21"/>
      <c r="AC40" s="21"/>
      <c r="AD40" s="2"/>
      <c r="AE40" s="2"/>
      <c r="AF40" s="23"/>
      <c r="AG40" s="154"/>
      <c r="AH40" s="154"/>
      <c r="AJ40" s="2"/>
      <c r="AK40" s="2"/>
      <c r="AL40" s="3"/>
      <c r="AM40" s="3"/>
    </row>
    <row r="41" spans="1:39" ht="15">
      <c r="C41" s="2"/>
      <c r="D41" s="21" t="s">
        <v>62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1"/>
      <c r="AB41" s="2"/>
      <c r="AC41" s="2"/>
      <c r="AD41" s="2"/>
      <c r="AE41" s="2"/>
      <c r="AF41" s="23"/>
      <c r="AG41" s="2"/>
      <c r="AH41" s="2"/>
      <c r="AI41" s="2"/>
      <c r="AJ41" s="2"/>
      <c r="AK41" s="2"/>
      <c r="AL41" s="3"/>
      <c r="AM41" s="3"/>
    </row>
    <row r="42" spans="1:39" ht="15.75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1"/>
      <c r="AB42" s="2"/>
      <c r="AC42" s="2"/>
      <c r="AD42" s="2"/>
      <c r="AE42" s="2"/>
      <c r="AF42" s="23"/>
      <c r="AG42" s="2"/>
      <c r="AH42" s="2"/>
      <c r="AI42" s="2"/>
      <c r="AJ42" s="2"/>
      <c r="AK42" s="2"/>
      <c r="AL42" s="3"/>
      <c r="AM42" s="3"/>
    </row>
    <row r="43" spans="1:39" ht="15.7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1"/>
      <c r="AB43" s="2"/>
      <c r="AC43" s="2"/>
      <c r="AD43" s="2"/>
      <c r="AE43" s="2"/>
      <c r="AF43" s="23"/>
      <c r="AG43" s="2"/>
      <c r="AH43" s="2"/>
      <c r="AI43" s="2"/>
      <c r="AJ43" s="2"/>
      <c r="AK43" s="2"/>
      <c r="AL43" s="3"/>
      <c r="AM43" s="3"/>
    </row>
    <row r="44" spans="1:39" ht="15">
      <c r="O44" s="21"/>
      <c r="AA44" s="21"/>
      <c r="AG44" s="21"/>
      <c r="AH44" s="2"/>
      <c r="AI44" s="2"/>
      <c r="AJ44" s="2"/>
      <c r="AK44" s="2"/>
      <c r="AL44" s="3"/>
      <c r="AM44" s="3"/>
    </row>
    <row r="45" spans="1:39" ht="15">
      <c r="O45" s="21"/>
      <c r="AA45" s="21"/>
      <c r="AG45" s="21"/>
      <c r="AH45" s="2"/>
      <c r="AI45" s="2"/>
      <c r="AJ45" s="2"/>
      <c r="AK45" s="2"/>
      <c r="AL45" s="3"/>
      <c r="AM45" s="3"/>
    </row>
    <row r="46" spans="1:39" ht="15">
      <c r="AG46" s="21"/>
      <c r="AH46" s="2"/>
      <c r="AI46" s="2"/>
      <c r="AJ46" s="2"/>
      <c r="AK46" s="2"/>
      <c r="AL46" s="3"/>
      <c r="AM46" s="3"/>
    </row>
    <row r="47" spans="1:39" ht="15">
      <c r="O47" s="21"/>
      <c r="AA47" s="21"/>
      <c r="AG47" s="21"/>
      <c r="AH47" s="2"/>
      <c r="AI47" s="2"/>
      <c r="AJ47" s="2"/>
      <c r="AK47" s="2"/>
      <c r="AL47" s="3"/>
      <c r="AM47" s="3"/>
    </row>
    <row r="48" spans="1:39" ht="15">
      <c r="O48" s="21"/>
      <c r="AA48" s="21"/>
      <c r="AG48" s="21"/>
      <c r="AH48" s="2"/>
      <c r="AI48" s="2"/>
      <c r="AJ48" s="2"/>
      <c r="AK48" s="2"/>
      <c r="AL48" s="3"/>
      <c r="AM48" s="3"/>
    </row>
    <row r="49" spans="3:39" ht="15">
      <c r="O49" s="21"/>
      <c r="AA49" s="21"/>
      <c r="AG49" s="21"/>
      <c r="AH49" s="2"/>
      <c r="AI49" s="2"/>
      <c r="AJ49" s="2"/>
      <c r="AK49" s="2"/>
      <c r="AL49" s="3"/>
      <c r="AM49" s="3"/>
    </row>
    <row r="50" spans="3:39" ht="15">
      <c r="O50" s="21"/>
      <c r="AA50" s="21"/>
      <c r="AG50" s="21"/>
      <c r="AH50" s="2"/>
      <c r="AI50" s="2"/>
      <c r="AJ50" s="2"/>
      <c r="AK50" s="2"/>
      <c r="AL50" s="3"/>
      <c r="AM50" s="3"/>
    </row>
    <row r="51" spans="3:39" ht="15">
      <c r="O51" s="21"/>
      <c r="AA51" s="21"/>
      <c r="AG51" s="21"/>
      <c r="AH51" s="2"/>
      <c r="AI51" s="2"/>
      <c r="AJ51" s="2"/>
      <c r="AK51" s="2"/>
      <c r="AL51" s="3"/>
      <c r="AM51" s="3"/>
    </row>
    <row r="52" spans="3:39" ht="18.75">
      <c r="O52" s="21"/>
      <c r="AA52" s="21"/>
      <c r="AG52" s="21"/>
      <c r="AH52" s="1"/>
      <c r="AI52" s="1"/>
      <c r="AJ52" s="1"/>
      <c r="AK52" s="1"/>
    </row>
    <row r="53" spans="3:39" ht="18.75">
      <c r="O53" s="21"/>
      <c r="AA53" s="21"/>
      <c r="AG53" s="21"/>
      <c r="AH53" s="1"/>
      <c r="AI53" s="1"/>
      <c r="AJ53" s="1"/>
      <c r="AK53" s="1"/>
    </row>
    <row r="54" spans="3:39" ht="18.75" customHeight="1">
      <c r="O54" s="21"/>
      <c r="AA54" s="21"/>
      <c r="AG54" s="21"/>
      <c r="AH54" s="1"/>
      <c r="AI54" s="1"/>
      <c r="AJ54" s="1"/>
      <c r="AK54" s="1"/>
    </row>
    <row r="55" spans="3:39" ht="18.7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"/>
      <c r="AB55" s="21"/>
      <c r="AC55" s="21"/>
      <c r="AD55" s="21"/>
      <c r="AE55" s="21"/>
      <c r="AF55" s="31"/>
      <c r="AG55" s="21"/>
      <c r="AH55" s="1"/>
      <c r="AI55" s="1"/>
      <c r="AJ55" s="1"/>
      <c r="AK55" s="1"/>
    </row>
    <row r="56" spans="3:39" ht="18.7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4"/>
      <c r="AG56" s="1"/>
      <c r="AH56" s="1"/>
      <c r="AI56" s="1"/>
      <c r="AJ56" s="1"/>
      <c r="AK56" s="1"/>
    </row>
    <row r="57" spans="3:39" ht="18.7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4"/>
      <c r="AG57" s="1"/>
      <c r="AH57" s="1"/>
      <c r="AI57" s="1"/>
      <c r="AJ57" s="1"/>
      <c r="AK57" s="1"/>
    </row>
    <row r="58" spans="3:39" ht="18.75">
      <c r="O58" s="1"/>
      <c r="AA58" s="1"/>
      <c r="AG58" s="1"/>
      <c r="AH58" s="1"/>
      <c r="AI58" s="1"/>
      <c r="AJ58" s="1"/>
      <c r="AK58" s="1"/>
    </row>
    <row r="59" spans="3:39" ht="18.75">
      <c r="O59" s="1"/>
      <c r="AA59" s="1"/>
      <c r="AG59" s="1"/>
      <c r="AH59" s="1"/>
      <c r="AI59" s="1"/>
      <c r="AJ59" s="1"/>
      <c r="AK59" s="1"/>
    </row>
    <row r="60" spans="3:39" ht="18.75">
      <c r="O60" s="1"/>
      <c r="AA60" s="1"/>
      <c r="AG60" s="1"/>
      <c r="AH60" s="1"/>
      <c r="AI60" s="1"/>
      <c r="AJ60" s="1"/>
      <c r="AK60" s="1"/>
    </row>
    <row r="61" spans="3:39" ht="18.75">
      <c r="O61" s="1"/>
      <c r="AA61" s="1"/>
      <c r="AG61" s="1"/>
      <c r="AH61" s="1"/>
      <c r="AI61" s="1"/>
      <c r="AJ61" s="1"/>
      <c r="AK61" s="1"/>
    </row>
    <row r="62" spans="3:39" ht="18.75">
      <c r="O62" s="1"/>
      <c r="AA62" s="1"/>
      <c r="AG62" s="1"/>
      <c r="AH62" s="1"/>
      <c r="AI62" s="1"/>
      <c r="AJ62" s="1"/>
      <c r="AK62" s="1"/>
    </row>
    <row r="63" spans="3:39" ht="18.75">
      <c r="O63" s="1"/>
      <c r="AA63" s="1"/>
      <c r="AG63" s="1"/>
      <c r="AH63" s="1"/>
      <c r="AI63" s="1"/>
      <c r="AJ63" s="1"/>
      <c r="AK63" s="1"/>
    </row>
    <row r="64" spans="3:39" ht="18.75">
      <c r="O64" s="1"/>
      <c r="AA64" s="1"/>
      <c r="AG64" s="1"/>
      <c r="AH64" s="1"/>
      <c r="AI64" s="1"/>
      <c r="AJ64" s="1"/>
      <c r="AK64" s="1"/>
    </row>
    <row r="65" spans="3:37" ht="18.75">
      <c r="O65" s="1"/>
      <c r="AA65" s="1"/>
      <c r="AG65" s="1"/>
      <c r="AH65" s="1"/>
      <c r="AI65" s="1"/>
      <c r="AJ65" s="1"/>
      <c r="AK65" s="1"/>
    </row>
    <row r="66" spans="3:37" ht="18.75">
      <c r="O66" s="1"/>
      <c r="AA66" s="1"/>
      <c r="AG66" s="1"/>
      <c r="AH66" s="1"/>
      <c r="AI66" s="1"/>
      <c r="AJ66" s="1"/>
      <c r="AK66" s="1"/>
    </row>
    <row r="67" spans="3:37" ht="18.75">
      <c r="O67" s="1"/>
      <c r="AA67" s="1"/>
      <c r="AG67" s="1"/>
      <c r="AH67" s="1"/>
      <c r="AI67" s="1"/>
      <c r="AJ67" s="1"/>
      <c r="AK67" s="1"/>
    </row>
    <row r="68" spans="3:37" ht="18.75">
      <c r="O68" s="1"/>
      <c r="AA68" s="1"/>
      <c r="AG68" s="1"/>
      <c r="AH68" s="1"/>
      <c r="AI68" s="1"/>
      <c r="AJ68" s="1"/>
      <c r="AK68" s="1"/>
    </row>
    <row r="69" spans="3:37" ht="18.75">
      <c r="O69" s="1"/>
      <c r="AA69" s="1"/>
      <c r="AG69" s="1"/>
      <c r="AH69" s="1"/>
      <c r="AI69" s="1"/>
      <c r="AJ69" s="1"/>
      <c r="AK69" s="1"/>
    </row>
    <row r="70" spans="3:37" ht="18.75">
      <c r="O70" s="1"/>
      <c r="AA70" s="1"/>
      <c r="AG70" s="1"/>
      <c r="AH70" s="1"/>
      <c r="AI70" s="1"/>
      <c r="AJ70" s="1"/>
      <c r="AK70" s="1"/>
    </row>
    <row r="71" spans="3:37" ht="18.75">
      <c r="O71" s="1"/>
      <c r="AA71" s="1"/>
      <c r="AG71" s="1"/>
      <c r="AH71" s="1"/>
      <c r="AI71" s="1"/>
      <c r="AJ71" s="1"/>
      <c r="AK71" s="1"/>
    </row>
    <row r="72" spans="3:37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24"/>
      <c r="AG72" s="1"/>
      <c r="AH72" s="1"/>
      <c r="AI72" s="1"/>
      <c r="AJ72" s="1"/>
      <c r="AK72" s="1"/>
    </row>
    <row r="73" spans="3:37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24"/>
      <c r="AG73" s="1"/>
      <c r="AH73" s="1"/>
      <c r="AI73" s="1"/>
      <c r="AJ73" s="1"/>
      <c r="AK73" s="1"/>
    </row>
    <row r="74" spans="3:37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24"/>
      <c r="AG74" s="1"/>
      <c r="AH74" s="1"/>
      <c r="AI74" s="1"/>
      <c r="AJ74" s="1"/>
      <c r="AK74" s="1"/>
    </row>
    <row r="75" spans="3:37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24"/>
      <c r="AG75" s="1"/>
      <c r="AH75" s="1"/>
      <c r="AI75" s="1"/>
      <c r="AJ75" s="1"/>
      <c r="AK75" s="1"/>
    </row>
    <row r="76" spans="3:37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4"/>
      <c r="AG76" s="1"/>
      <c r="AH76" s="1"/>
      <c r="AI76" s="1"/>
      <c r="AJ76" s="1"/>
      <c r="AK76" s="1"/>
    </row>
    <row r="77" spans="3:37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24"/>
      <c r="AG77" s="1"/>
      <c r="AH77" s="1"/>
      <c r="AI77" s="1"/>
      <c r="AJ77" s="1"/>
      <c r="AK77" s="1"/>
    </row>
    <row r="78" spans="3:37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24"/>
      <c r="AG78" s="1"/>
      <c r="AH78" s="1"/>
      <c r="AI78" s="1"/>
      <c r="AJ78" s="1"/>
      <c r="AK78" s="1"/>
    </row>
    <row r="79" spans="3:37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24"/>
      <c r="AG79" s="1"/>
      <c r="AH79" s="1"/>
      <c r="AI79" s="1"/>
      <c r="AJ79" s="1"/>
      <c r="AK79" s="1"/>
    </row>
    <row r="80" spans="3:37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24"/>
      <c r="AG80" s="1"/>
      <c r="AH80" s="1"/>
      <c r="AI80" s="1"/>
      <c r="AJ80" s="1"/>
      <c r="AK80" s="1"/>
    </row>
    <row r="81" spans="3:37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24"/>
      <c r="AG81" s="1"/>
      <c r="AH81" s="1"/>
      <c r="AI81" s="1"/>
      <c r="AJ81" s="1"/>
      <c r="AK81" s="1"/>
    </row>
    <row r="82" spans="3:37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24"/>
      <c r="AG82" s="1"/>
      <c r="AH82" s="1"/>
      <c r="AI82" s="1"/>
      <c r="AJ82" s="1"/>
      <c r="AK82" s="1"/>
    </row>
    <row r="83" spans="3:37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24"/>
      <c r="AG83" s="1"/>
      <c r="AH83" s="1"/>
      <c r="AI83" s="1"/>
      <c r="AJ83" s="1"/>
      <c r="AK83" s="1"/>
    </row>
    <row r="84" spans="3:37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24"/>
      <c r="AG84" s="1"/>
      <c r="AH84" s="1"/>
      <c r="AI84" s="1"/>
      <c r="AJ84" s="1"/>
      <c r="AK84" s="1"/>
    </row>
    <row r="85" spans="3:37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24"/>
      <c r="AG85" s="1"/>
      <c r="AH85" s="1"/>
      <c r="AI85" s="1"/>
      <c r="AJ85" s="1"/>
      <c r="AK85" s="1"/>
    </row>
    <row r="86" spans="3:37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24"/>
      <c r="AG86" s="1"/>
      <c r="AH86" s="1"/>
      <c r="AI86" s="1"/>
      <c r="AJ86" s="1"/>
      <c r="AK86" s="1"/>
    </row>
    <row r="87" spans="3:37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24"/>
      <c r="AG87" s="1"/>
      <c r="AH87" s="1"/>
      <c r="AI87" s="1"/>
      <c r="AJ87" s="1"/>
      <c r="AK87" s="1"/>
    </row>
    <row r="88" spans="3:37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24"/>
      <c r="AG88" s="1"/>
      <c r="AH88" s="1"/>
      <c r="AI88" s="1"/>
      <c r="AJ88" s="1"/>
      <c r="AK88" s="1"/>
    </row>
    <row r="89" spans="3:37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24"/>
      <c r="AG89" s="1"/>
      <c r="AH89" s="1"/>
      <c r="AI89" s="1"/>
      <c r="AJ89" s="1"/>
      <c r="AK89" s="1"/>
    </row>
    <row r="90" spans="3:37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24"/>
      <c r="AG90" s="1"/>
      <c r="AH90" s="1"/>
      <c r="AI90" s="1"/>
      <c r="AJ90" s="1"/>
      <c r="AK90" s="1"/>
    </row>
    <row r="91" spans="3:37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24"/>
      <c r="AG91" s="1"/>
      <c r="AH91" s="1"/>
      <c r="AI91" s="1"/>
      <c r="AJ91" s="1"/>
      <c r="AK91" s="1"/>
    </row>
    <row r="92" spans="3:37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24"/>
      <c r="AG92" s="1"/>
      <c r="AH92" s="1"/>
      <c r="AI92" s="1"/>
      <c r="AJ92" s="1"/>
      <c r="AK92" s="1"/>
    </row>
    <row r="93" spans="3:37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24"/>
      <c r="AG93" s="1"/>
      <c r="AH93" s="1"/>
      <c r="AI93" s="1"/>
      <c r="AJ93" s="1"/>
      <c r="AK93" s="1"/>
    </row>
    <row r="94" spans="3:37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24"/>
      <c r="AG94" s="1"/>
      <c r="AH94" s="1"/>
      <c r="AI94" s="1"/>
      <c r="AJ94" s="1"/>
      <c r="AK94" s="1"/>
    </row>
    <row r="95" spans="3:37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24"/>
      <c r="AG95" s="1"/>
      <c r="AH95" s="1"/>
      <c r="AI95" s="1"/>
      <c r="AJ95" s="1"/>
      <c r="AK95" s="1"/>
    </row>
    <row r="96" spans="3:37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24"/>
      <c r="AG96" s="1"/>
      <c r="AH96" s="1"/>
      <c r="AI96" s="1"/>
      <c r="AJ96" s="1"/>
      <c r="AK96" s="1"/>
    </row>
    <row r="97" spans="3:37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4"/>
      <c r="AG97" s="1"/>
      <c r="AH97" s="1"/>
      <c r="AI97" s="1"/>
      <c r="AJ97" s="1"/>
      <c r="AK97" s="1"/>
    </row>
    <row r="98" spans="3:37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4"/>
      <c r="AG98" s="1"/>
      <c r="AH98" s="1"/>
      <c r="AI98" s="1"/>
      <c r="AJ98" s="1"/>
      <c r="AK98" s="1"/>
    </row>
    <row r="99" spans="3:37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4"/>
      <c r="AG99" s="1"/>
      <c r="AH99" s="1"/>
      <c r="AI99" s="1"/>
      <c r="AJ99" s="1"/>
      <c r="AK99" s="1"/>
    </row>
    <row r="100" spans="3:37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24"/>
      <c r="AG100" s="1"/>
      <c r="AH100" s="1"/>
      <c r="AI100" s="1"/>
      <c r="AJ100" s="1"/>
      <c r="AK100" s="1"/>
    </row>
    <row r="101" spans="3:37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24"/>
      <c r="AG101" s="1"/>
      <c r="AH101" s="1"/>
      <c r="AI101" s="1"/>
      <c r="AJ101" s="1"/>
      <c r="AK101" s="1"/>
    </row>
    <row r="102" spans="3:37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24"/>
      <c r="AG102" s="1"/>
      <c r="AH102" s="1"/>
      <c r="AI102" s="1"/>
      <c r="AJ102" s="1"/>
      <c r="AK102" s="1"/>
    </row>
    <row r="103" spans="3:37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24"/>
      <c r="AG103" s="1"/>
      <c r="AH103" s="1"/>
      <c r="AI103" s="1"/>
      <c r="AJ103" s="1"/>
      <c r="AK103" s="1"/>
    </row>
    <row r="104" spans="3:37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24"/>
      <c r="AG104" s="1"/>
      <c r="AH104" s="1"/>
      <c r="AI104" s="1"/>
      <c r="AJ104" s="1"/>
      <c r="AK104" s="1"/>
    </row>
    <row r="105" spans="3:37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24"/>
      <c r="AG105" s="1"/>
      <c r="AH105" s="1"/>
      <c r="AI105" s="1"/>
      <c r="AJ105" s="1"/>
      <c r="AK105" s="1"/>
    </row>
    <row r="106" spans="3:37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4"/>
      <c r="AG106" s="1"/>
      <c r="AH106" s="1"/>
      <c r="AI106" s="1"/>
      <c r="AJ106" s="1"/>
      <c r="AK106" s="1"/>
    </row>
    <row r="107" spans="3:37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24"/>
      <c r="AG107" s="1"/>
      <c r="AH107" s="1"/>
      <c r="AI107" s="1"/>
      <c r="AJ107" s="1"/>
      <c r="AK107" s="1"/>
    </row>
    <row r="108" spans="3:37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24"/>
      <c r="AG108" s="1"/>
      <c r="AH108" s="1"/>
      <c r="AI108" s="1"/>
      <c r="AJ108" s="1"/>
      <c r="AK108" s="1"/>
    </row>
    <row r="109" spans="3:37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24"/>
      <c r="AG109" s="1"/>
      <c r="AH109" s="1"/>
      <c r="AI109" s="1"/>
      <c r="AJ109" s="1"/>
      <c r="AK109" s="1"/>
    </row>
    <row r="110" spans="3:37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24"/>
      <c r="AG110" s="1"/>
      <c r="AH110" s="1"/>
      <c r="AI110" s="1"/>
      <c r="AJ110" s="1"/>
      <c r="AK110" s="1"/>
    </row>
    <row r="111" spans="3:37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24"/>
      <c r="AG111" s="1"/>
      <c r="AH111" s="1"/>
      <c r="AI111" s="1"/>
      <c r="AJ111" s="1"/>
      <c r="AK111" s="1"/>
    </row>
    <row r="112" spans="3:37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24"/>
      <c r="AG112" s="1"/>
      <c r="AH112" s="1"/>
      <c r="AI112" s="1"/>
      <c r="AJ112" s="1"/>
      <c r="AK112" s="1"/>
    </row>
    <row r="113" spans="3:37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24"/>
      <c r="AG113" s="1"/>
      <c r="AH113" s="1"/>
      <c r="AI113" s="1"/>
      <c r="AJ113" s="1"/>
      <c r="AK113" s="1"/>
    </row>
    <row r="114" spans="3:37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24"/>
      <c r="AG114" s="1"/>
      <c r="AH114" s="1"/>
      <c r="AI114" s="1"/>
      <c r="AJ114" s="1"/>
      <c r="AK114" s="1"/>
    </row>
    <row r="115" spans="3:37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24"/>
      <c r="AG115" s="1"/>
      <c r="AH115" s="1"/>
      <c r="AI115" s="1"/>
      <c r="AJ115" s="1"/>
      <c r="AK115" s="1"/>
    </row>
    <row r="116" spans="3:37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24"/>
      <c r="AG116" s="1"/>
      <c r="AH116" s="1"/>
      <c r="AI116" s="1"/>
      <c r="AJ116" s="1"/>
      <c r="AK116" s="1"/>
    </row>
    <row r="117" spans="3:37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24"/>
      <c r="AG117" s="1"/>
      <c r="AH117" s="1"/>
      <c r="AI117" s="1"/>
      <c r="AJ117" s="1"/>
      <c r="AK117" s="1"/>
    </row>
    <row r="118" spans="3:37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24"/>
      <c r="AG118" s="1"/>
      <c r="AH118" s="1"/>
      <c r="AI118" s="1"/>
      <c r="AJ118" s="1"/>
      <c r="AK118" s="1"/>
    </row>
    <row r="119" spans="3:37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24"/>
      <c r="AG119" s="1"/>
      <c r="AH119" s="1"/>
      <c r="AI119" s="1"/>
      <c r="AJ119" s="1"/>
      <c r="AK119" s="1"/>
    </row>
    <row r="120" spans="3:37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24"/>
      <c r="AG120" s="1"/>
      <c r="AH120" s="1"/>
      <c r="AI120" s="1"/>
      <c r="AJ120" s="1"/>
      <c r="AK120" s="1"/>
    </row>
    <row r="121" spans="3:37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24"/>
      <c r="AG121" s="1"/>
      <c r="AH121" s="1"/>
      <c r="AI121" s="1"/>
      <c r="AJ121" s="1"/>
      <c r="AK121" s="1"/>
    </row>
    <row r="122" spans="3:37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24"/>
      <c r="AG122" s="1"/>
      <c r="AH122" s="1"/>
      <c r="AI122" s="1"/>
      <c r="AJ122" s="1"/>
      <c r="AK122" s="1"/>
    </row>
    <row r="123" spans="3:37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24"/>
      <c r="AG123" s="1"/>
      <c r="AH123" s="1"/>
      <c r="AI123" s="1"/>
      <c r="AJ123" s="1"/>
      <c r="AK123" s="1"/>
    </row>
    <row r="124" spans="3:37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24"/>
      <c r="AG124" s="1"/>
      <c r="AH124" s="1"/>
      <c r="AI124" s="1"/>
      <c r="AJ124" s="1"/>
      <c r="AK124" s="1"/>
    </row>
    <row r="125" spans="3:37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24"/>
      <c r="AG125" s="1"/>
      <c r="AH125" s="1"/>
      <c r="AI125" s="1"/>
      <c r="AJ125" s="1"/>
      <c r="AK125" s="1"/>
    </row>
    <row r="126" spans="3:37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24"/>
      <c r="AG126" s="1"/>
      <c r="AH126" s="1"/>
      <c r="AI126" s="1"/>
      <c r="AJ126" s="1"/>
      <c r="AK126" s="1"/>
    </row>
    <row r="127" spans="3:37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24"/>
      <c r="AG127" s="1"/>
      <c r="AH127" s="1"/>
      <c r="AI127" s="1"/>
      <c r="AJ127" s="1"/>
      <c r="AK127" s="1"/>
    </row>
    <row r="128" spans="3:37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24"/>
      <c r="AG128" s="1"/>
      <c r="AH128" s="1"/>
      <c r="AI128" s="1"/>
      <c r="AJ128" s="1"/>
      <c r="AK128" s="1"/>
    </row>
    <row r="129" spans="3:37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24"/>
      <c r="AG129" s="1"/>
      <c r="AH129" s="1"/>
      <c r="AI129" s="1"/>
      <c r="AJ129" s="1"/>
      <c r="AK129" s="1"/>
    </row>
    <row r="130" spans="3:37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24"/>
      <c r="AG130" s="1"/>
      <c r="AH130" s="1"/>
      <c r="AI130" s="1"/>
      <c r="AJ130" s="1"/>
      <c r="AK130" s="1"/>
    </row>
    <row r="131" spans="3:37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24"/>
      <c r="AG131" s="1"/>
      <c r="AH131" s="1"/>
      <c r="AI131" s="1"/>
      <c r="AJ131" s="1"/>
      <c r="AK131" s="1"/>
    </row>
    <row r="132" spans="3:37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24"/>
      <c r="AG132" s="1"/>
      <c r="AH132" s="1"/>
      <c r="AI132" s="1"/>
      <c r="AJ132" s="1"/>
      <c r="AK132" s="1"/>
    </row>
    <row r="133" spans="3:37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24"/>
      <c r="AG133" s="1"/>
      <c r="AH133" s="1"/>
      <c r="AI133" s="1"/>
      <c r="AJ133" s="1"/>
      <c r="AK133" s="1"/>
    </row>
    <row r="134" spans="3:37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24"/>
      <c r="AG134" s="1"/>
      <c r="AH134" s="1"/>
      <c r="AI134" s="1"/>
      <c r="AJ134" s="1"/>
      <c r="AK134" s="1"/>
    </row>
    <row r="135" spans="3:37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24"/>
      <c r="AG135" s="1"/>
      <c r="AH135" s="1"/>
      <c r="AI135" s="1"/>
      <c r="AJ135" s="1"/>
      <c r="AK135" s="1"/>
    </row>
    <row r="136" spans="3:37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24"/>
      <c r="AG136" s="1"/>
      <c r="AH136" s="1"/>
      <c r="AI136" s="1"/>
      <c r="AJ136" s="1"/>
      <c r="AK136" s="1"/>
    </row>
    <row r="137" spans="3:37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24"/>
      <c r="AG137" s="1"/>
      <c r="AH137" s="1"/>
      <c r="AI137" s="1"/>
      <c r="AJ137" s="1"/>
      <c r="AK137" s="1"/>
    </row>
    <row r="138" spans="3:37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24"/>
      <c r="AG138" s="1"/>
      <c r="AH138" s="1"/>
      <c r="AI138" s="1"/>
      <c r="AJ138" s="1"/>
      <c r="AK138" s="1"/>
    </row>
    <row r="139" spans="3:37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24"/>
      <c r="AG139" s="1"/>
      <c r="AH139" s="1"/>
      <c r="AI139" s="1"/>
      <c r="AJ139" s="1"/>
      <c r="AK139" s="1"/>
    </row>
    <row r="140" spans="3:37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24"/>
      <c r="AG140" s="1"/>
      <c r="AH140" s="1"/>
      <c r="AI140" s="1"/>
      <c r="AJ140" s="1"/>
      <c r="AK140" s="1"/>
    </row>
    <row r="141" spans="3:37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24"/>
      <c r="AG141" s="1"/>
      <c r="AH141" s="1"/>
      <c r="AI141" s="1"/>
      <c r="AJ141" s="1"/>
      <c r="AK141" s="1"/>
    </row>
    <row r="142" spans="3:37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24"/>
      <c r="AG142" s="1"/>
      <c r="AH142" s="1"/>
      <c r="AI142" s="1"/>
      <c r="AJ142" s="1"/>
      <c r="AK142" s="1"/>
    </row>
    <row r="143" spans="3:37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24"/>
      <c r="AG143" s="1"/>
      <c r="AH143" s="1"/>
      <c r="AI143" s="1"/>
      <c r="AJ143" s="1"/>
      <c r="AK143" s="1"/>
    </row>
    <row r="144" spans="3:37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24"/>
      <c r="AG144" s="1"/>
      <c r="AH144" s="1"/>
      <c r="AI144" s="1"/>
      <c r="AJ144" s="1"/>
      <c r="AK144" s="1"/>
    </row>
    <row r="145" spans="3:37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24"/>
      <c r="AG145" s="1"/>
      <c r="AH145" s="1"/>
      <c r="AI145" s="1"/>
      <c r="AJ145" s="1"/>
      <c r="AK145" s="1"/>
    </row>
    <row r="146" spans="3:37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24"/>
      <c r="AG146" s="1"/>
      <c r="AH146" s="1"/>
      <c r="AI146" s="1"/>
      <c r="AJ146" s="1"/>
      <c r="AK146" s="1"/>
    </row>
    <row r="147" spans="3:37" ht="18.7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24"/>
      <c r="AG147" s="1"/>
      <c r="AH147" s="1"/>
      <c r="AI147" s="1"/>
      <c r="AJ147" s="1"/>
      <c r="AK147" s="1"/>
    </row>
    <row r="148" spans="3:37" ht="18.7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24"/>
      <c r="AG148" s="1"/>
      <c r="AH148" s="1"/>
      <c r="AI148" s="1"/>
      <c r="AJ148" s="1"/>
      <c r="AK148" s="1"/>
    </row>
    <row r="149" spans="3:37" ht="18.7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24"/>
      <c r="AG149" s="1"/>
      <c r="AH149" s="1"/>
      <c r="AI149" s="1"/>
      <c r="AJ149" s="1"/>
      <c r="AK149" s="1"/>
    </row>
    <row r="150" spans="3:37" ht="18.7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24"/>
      <c r="AG150" s="1"/>
      <c r="AH150" s="1"/>
      <c r="AI150" s="1"/>
      <c r="AJ150" s="1"/>
      <c r="AK150" s="1"/>
    </row>
    <row r="151" spans="3:37" ht="18.7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24"/>
      <c r="AG151" s="1"/>
      <c r="AH151" s="1"/>
      <c r="AI151" s="1"/>
      <c r="AJ151" s="1"/>
      <c r="AK151" s="1"/>
    </row>
    <row r="152" spans="3:37" ht="18.7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24"/>
      <c r="AG152" s="1"/>
      <c r="AH152" s="1"/>
      <c r="AI152" s="1"/>
      <c r="AJ152" s="1"/>
      <c r="AK152" s="1"/>
    </row>
    <row r="153" spans="3:37" ht="18.7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24"/>
      <c r="AG153" s="1"/>
      <c r="AH153" s="1"/>
      <c r="AI153" s="1"/>
      <c r="AJ153" s="1"/>
      <c r="AK153" s="1"/>
    </row>
    <row r="154" spans="3:37" ht="18.75">
      <c r="O154" s="1"/>
      <c r="AA154" s="1"/>
    </row>
    <row r="155" spans="3:37" ht="18.75">
      <c r="O155" s="1"/>
      <c r="AA155" s="1"/>
    </row>
  </sheetData>
  <mergeCells count="37">
    <mergeCell ref="AA34:AA36"/>
    <mergeCell ref="AD34:AD36"/>
    <mergeCell ref="AF34:AF36"/>
    <mergeCell ref="Q34:Q36"/>
    <mergeCell ref="C34:C36"/>
    <mergeCell ref="N34:N36"/>
    <mergeCell ref="P34:P36"/>
    <mergeCell ref="Z34:Z36"/>
    <mergeCell ref="AB34:AB36"/>
    <mergeCell ref="AE34:AE36"/>
    <mergeCell ref="AC34:AC36"/>
    <mergeCell ref="AF10:AF12"/>
    <mergeCell ref="F11:P11"/>
    <mergeCell ref="R11:AC11"/>
    <mergeCell ref="R1:U1"/>
    <mergeCell ref="R2:U2"/>
    <mergeCell ref="R3:U3"/>
    <mergeCell ref="R4:U4"/>
    <mergeCell ref="R5:U5"/>
    <mergeCell ref="R6:U6"/>
    <mergeCell ref="R7:U7"/>
    <mergeCell ref="R8:U8"/>
    <mergeCell ref="AE10:AE12"/>
    <mergeCell ref="C10:C12"/>
    <mergeCell ref="D10:D12"/>
    <mergeCell ref="E10:E12"/>
    <mergeCell ref="F10:AC10"/>
    <mergeCell ref="AD10:AD12"/>
    <mergeCell ref="A31:A33"/>
    <mergeCell ref="B31:B33"/>
    <mergeCell ref="A13:A21"/>
    <mergeCell ref="B13:B21"/>
    <mergeCell ref="A22:A24"/>
    <mergeCell ref="B22:B24"/>
    <mergeCell ref="A25:A30"/>
    <mergeCell ref="B25:B28"/>
    <mergeCell ref="B29:B30"/>
  </mergeCells>
  <pageMargins left="0.25" right="0.25" top="0.75" bottom="0.75" header="0.3" footer="0.3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W19"/>
  <sheetViews>
    <sheetView zoomScale="90" zoomScaleNormal="90" workbookViewId="0">
      <selection activeCell="F6" sqref="F6"/>
    </sheetView>
  </sheetViews>
  <sheetFormatPr defaultRowHeight="12.75"/>
  <cols>
    <col min="1" max="1" width="3.7109375" bestFit="1" customWidth="1"/>
    <col min="2" max="2" width="29.85546875" customWidth="1"/>
    <col min="3" max="3" width="31.1406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3" ht="28.5">
      <c r="B1" s="227" t="s">
        <v>5</v>
      </c>
      <c r="C1" s="238" t="s">
        <v>79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3" ht="15" customHeight="1">
      <c r="B2" s="228" t="s">
        <v>7</v>
      </c>
      <c r="C2" s="225" t="s">
        <v>81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15" customHeight="1">
      <c r="B3" s="228" t="s">
        <v>8</v>
      </c>
      <c r="C3" s="180"/>
      <c r="D3" s="21"/>
      <c r="E3" s="21"/>
      <c r="F3" s="21"/>
      <c r="G3" s="21"/>
      <c r="H3" s="21"/>
      <c r="I3" s="21"/>
      <c r="J3" s="21"/>
      <c r="K3" s="21"/>
      <c r="L3" s="40" t="s">
        <v>17</v>
      </c>
      <c r="M3" s="715" t="s">
        <v>18</v>
      </c>
      <c r="N3" s="715"/>
      <c r="O3" s="715"/>
      <c r="P3" s="21"/>
      <c r="Q3" s="21"/>
      <c r="R3" s="21"/>
      <c r="S3" s="21"/>
      <c r="T3" s="21"/>
      <c r="U3" s="21"/>
    </row>
    <row r="4" spans="1:23" ht="15" customHeight="1">
      <c r="B4" s="228" t="s">
        <v>9</v>
      </c>
      <c r="C4" s="226" t="s">
        <v>10</v>
      </c>
      <c r="D4" s="21"/>
      <c r="E4" s="21"/>
      <c r="F4" s="21"/>
      <c r="G4" s="21"/>
      <c r="H4" s="21"/>
      <c r="I4" s="21"/>
      <c r="J4" s="21"/>
      <c r="K4" s="21"/>
      <c r="L4" s="40" t="s">
        <v>3</v>
      </c>
      <c r="M4" s="715" t="s">
        <v>19</v>
      </c>
      <c r="N4" s="715"/>
      <c r="O4" s="715"/>
      <c r="P4" s="21"/>
      <c r="Q4" s="21"/>
      <c r="R4" s="21"/>
      <c r="S4" s="21"/>
      <c r="T4" s="21"/>
      <c r="U4" s="21"/>
    </row>
    <row r="5" spans="1:23" ht="15" customHeight="1">
      <c r="B5" s="228" t="s">
        <v>11</v>
      </c>
      <c r="C5" s="226" t="s">
        <v>67</v>
      </c>
      <c r="D5" s="21"/>
      <c r="E5" s="21"/>
      <c r="F5" s="21"/>
      <c r="G5" s="21"/>
      <c r="H5" s="21"/>
      <c r="I5" s="21"/>
      <c r="J5" s="21"/>
      <c r="K5" s="21"/>
      <c r="L5" s="40" t="s">
        <v>20</v>
      </c>
      <c r="M5" s="715" t="s">
        <v>21</v>
      </c>
      <c r="N5" s="715"/>
      <c r="O5" s="715"/>
      <c r="P5" s="21"/>
      <c r="Q5" s="21"/>
      <c r="R5" s="21"/>
      <c r="S5" s="21"/>
      <c r="T5" s="21"/>
      <c r="U5" s="21"/>
    </row>
    <row r="6" spans="1:23" ht="15" customHeight="1">
      <c r="B6" s="228" t="s">
        <v>12</v>
      </c>
      <c r="C6" s="226" t="s">
        <v>13</v>
      </c>
      <c r="D6" s="21"/>
      <c r="E6" s="21"/>
      <c r="F6" s="45" t="s">
        <v>302</v>
      </c>
      <c r="G6" s="21"/>
      <c r="H6" s="21"/>
      <c r="I6" s="21"/>
      <c r="J6" s="21"/>
      <c r="K6" s="21"/>
      <c r="L6" s="40" t="s">
        <v>22</v>
      </c>
      <c r="M6" s="715" t="s">
        <v>23</v>
      </c>
      <c r="N6" s="715"/>
      <c r="O6" s="715"/>
      <c r="P6" s="21"/>
      <c r="Q6" s="21"/>
      <c r="R6" s="21"/>
      <c r="S6" s="21"/>
      <c r="T6" s="21"/>
      <c r="U6" s="21"/>
    </row>
    <row r="7" spans="1:23" ht="15" customHeight="1">
      <c r="B7" s="228" t="s">
        <v>14</v>
      </c>
      <c r="C7" s="225" t="s">
        <v>157</v>
      </c>
      <c r="D7" s="21"/>
      <c r="E7" s="21"/>
      <c r="F7" s="45" t="s">
        <v>99</v>
      </c>
      <c r="G7" s="21"/>
      <c r="H7" s="21"/>
      <c r="I7" s="21"/>
      <c r="J7" s="21"/>
      <c r="K7" s="21"/>
      <c r="L7" s="40" t="s">
        <v>4</v>
      </c>
      <c r="M7" s="715" t="s">
        <v>2</v>
      </c>
      <c r="N7" s="715"/>
      <c r="O7" s="715"/>
      <c r="P7" s="21"/>
      <c r="Q7" s="21"/>
      <c r="R7" s="21"/>
      <c r="S7" s="21"/>
      <c r="T7" s="21"/>
      <c r="U7" s="21"/>
    </row>
    <row r="8" spans="1:23" ht="15" customHeight="1" thickBot="1">
      <c r="B8" s="229" t="s">
        <v>15</v>
      </c>
      <c r="C8" s="78" t="s">
        <v>193</v>
      </c>
      <c r="D8" s="21"/>
      <c r="E8" s="21"/>
      <c r="F8" s="21"/>
      <c r="G8" s="21"/>
      <c r="H8" s="21"/>
      <c r="I8" s="21"/>
      <c r="J8" s="21"/>
      <c r="K8" s="21"/>
      <c r="L8" s="40" t="s">
        <v>28</v>
      </c>
      <c r="M8" s="715" t="s">
        <v>29</v>
      </c>
      <c r="N8" s="715"/>
      <c r="O8" s="715"/>
      <c r="P8" s="21"/>
      <c r="Q8" s="21"/>
      <c r="R8" s="21"/>
      <c r="S8" s="21"/>
      <c r="T8" s="21"/>
      <c r="U8" s="21"/>
    </row>
    <row r="9" spans="1:23" ht="15" customHeight="1" thickBot="1">
      <c r="B9" s="103"/>
      <c r="C9" s="104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15" customHeight="1" thickBot="1">
      <c r="A10" s="771" t="s">
        <v>30</v>
      </c>
      <c r="B10" s="772" t="s">
        <v>52</v>
      </c>
      <c r="C10" s="773" t="s">
        <v>32</v>
      </c>
      <c r="D10" s="721" t="s">
        <v>33</v>
      </c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</row>
    <row r="11" spans="1:23" ht="15" customHeight="1" thickBot="1">
      <c r="A11" s="771"/>
      <c r="B11" s="772"/>
      <c r="C11" s="774"/>
      <c r="D11" s="731" t="s">
        <v>273</v>
      </c>
      <c r="E11" s="732"/>
      <c r="F11" s="732"/>
      <c r="G11" s="732"/>
      <c r="H11" s="732"/>
      <c r="I11" s="732"/>
      <c r="J11" s="732"/>
      <c r="K11" s="732"/>
      <c r="L11" s="733"/>
      <c r="M11" s="735" t="s">
        <v>274</v>
      </c>
      <c r="N11" s="735"/>
      <c r="O11" s="735"/>
      <c r="P11" s="735"/>
      <c r="Q11" s="735"/>
      <c r="R11" s="735"/>
      <c r="S11" s="735"/>
      <c r="T11" s="735"/>
      <c r="U11" s="735"/>
    </row>
    <row r="12" spans="1:23" ht="101.25" thickBot="1">
      <c r="A12" s="796"/>
      <c r="B12" s="772"/>
      <c r="C12" s="774"/>
      <c r="D12" s="128" t="s">
        <v>17</v>
      </c>
      <c r="E12" s="110" t="s">
        <v>3</v>
      </c>
      <c r="F12" s="175" t="s">
        <v>20</v>
      </c>
      <c r="G12" s="108" t="s">
        <v>22</v>
      </c>
      <c r="H12" s="108" t="s">
        <v>55</v>
      </c>
      <c r="I12" s="129" t="s">
        <v>56</v>
      </c>
      <c r="J12" s="18" t="s">
        <v>36</v>
      </c>
      <c r="K12" s="17" t="s">
        <v>0</v>
      </c>
      <c r="L12" s="20" t="s">
        <v>37</v>
      </c>
      <c r="M12" s="128" t="s">
        <v>17</v>
      </c>
      <c r="N12" s="175" t="s">
        <v>3</v>
      </c>
      <c r="O12" s="108" t="s">
        <v>20</v>
      </c>
      <c r="P12" s="108" t="s">
        <v>22</v>
      </c>
      <c r="Q12" s="110" t="s">
        <v>55</v>
      </c>
      <c r="R12" s="176" t="s">
        <v>56</v>
      </c>
      <c r="S12" s="18" t="s">
        <v>36</v>
      </c>
      <c r="T12" s="19" t="s">
        <v>0</v>
      </c>
      <c r="U12" s="16" t="s">
        <v>37</v>
      </c>
    </row>
    <row r="13" spans="1:23" ht="25.5">
      <c r="A13" s="161" t="s">
        <v>48</v>
      </c>
      <c r="B13" s="222" t="s">
        <v>194</v>
      </c>
      <c r="C13" s="220" t="s">
        <v>195</v>
      </c>
      <c r="D13" s="162"/>
      <c r="E13" s="111"/>
      <c r="F13" s="32"/>
      <c r="G13" s="32"/>
      <c r="H13" s="32"/>
      <c r="I13" s="33"/>
      <c r="J13" s="163"/>
      <c r="K13" s="164"/>
      <c r="L13" s="163"/>
      <c r="M13" s="173"/>
      <c r="N13" s="213">
        <v>15</v>
      </c>
      <c r="O13" s="32"/>
      <c r="P13" s="32"/>
      <c r="Q13" s="32"/>
      <c r="R13" s="33"/>
      <c r="S13" s="818">
        <v>15</v>
      </c>
      <c r="T13" s="820">
        <v>1</v>
      </c>
      <c r="U13" s="818" t="s">
        <v>54</v>
      </c>
    </row>
    <row r="14" spans="1:23" ht="15" customHeight="1">
      <c r="A14" s="44" t="s">
        <v>49</v>
      </c>
      <c r="B14" s="218" t="s">
        <v>196</v>
      </c>
      <c r="C14" s="215" t="s">
        <v>197</v>
      </c>
      <c r="D14" s="159"/>
      <c r="E14" s="64"/>
      <c r="F14" s="34"/>
      <c r="G14" s="34"/>
      <c r="H14" s="34"/>
      <c r="I14" s="35"/>
      <c r="J14" s="165"/>
      <c r="K14" s="166"/>
      <c r="L14" s="165"/>
      <c r="M14" s="174">
        <v>15</v>
      </c>
      <c r="N14" s="34"/>
      <c r="O14" s="34"/>
      <c r="P14" s="34"/>
      <c r="Q14" s="34"/>
      <c r="R14" s="35"/>
      <c r="S14" s="819"/>
      <c r="T14" s="821"/>
      <c r="U14" s="819"/>
    </row>
    <row r="15" spans="1:23" ht="15" customHeight="1" thickBot="1">
      <c r="A15" s="51">
        <v>3</v>
      </c>
      <c r="B15" s="223" t="s">
        <v>198</v>
      </c>
      <c r="C15" s="217" t="s">
        <v>199</v>
      </c>
      <c r="D15" s="167"/>
      <c r="E15" s="168"/>
      <c r="F15" s="168"/>
      <c r="G15" s="168"/>
      <c r="H15" s="168"/>
      <c r="I15" s="169"/>
      <c r="J15" s="160"/>
      <c r="K15" s="170"/>
      <c r="L15" s="160"/>
      <c r="M15" s="172"/>
      <c r="N15" s="168">
        <v>15</v>
      </c>
      <c r="O15" s="168"/>
      <c r="P15" s="168"/>
      <c r="Q15" s="168"/>
      <c r="R15" s="171"/>
      <c r="S15" s="819"/>
      <c r="T15" s="821"/>
      <c r="U15" s="819"/>
    </row>
    <row r="16" spans="1:23" ht="15" customHeight="1" thickBot="1">
      <c r="A16" s="11"/>
      <c r="B16" s="224" t="s">
        <v>53</v>
      </c>
      <c r="C16" s="221"/>
      <c r="D16" s="124"/>
      <c r="E16" s="59"/>
      <c r="F16" s="126"/>
      <c r="G16" s="125"/>
      <c r="H16" s="59"/>
      <c r="I16" s="41"/>
      <c r="J16" s="57"/>
      <c r="K16" s="56"/>
      <c r="L16" s="58"/>
      <c r="M16" s="58"/>
      <c r="N16" s="125"/>
      <c r="O16" s="125"/>
      <c r="P16" s="59"/>
      <c r="Q16" s="125"/>
      <c r="R16" s="56"/>
      <c r="S16" s="57">
        <v>15</v>
      </c>
      <c r="T16" s="57">
        <v>1</v>
      </c>
      <c r="U16" s="57"/>
      <c r="V16" s="13"/>
      <c r="W16" s="14"/>
    </row>
    <row r="19" spans="2:2">
      <c r="B19" s="21" t="s">
        <v>62</v>
      </c>
    </row>
  </sheetData>
  <mergeCells count="15">
    <mergeCell ref="A10:A12"/>
    <mergeCell ref="B10:B12"/>
    <mergeCell ref="C10:C12"/>
    <mergeCell ref="D10:U10"/>
    <mergeCell ref="D11:L11"/>
    <mergeCell ref="M11:U11"/>
    <mergeCell ref="S13:S15"/>
    <mergeCell ref="T13:T15"/>
    <mergeCell ref="U13:U15"/>
    <mergeCell ref="M3:O3"/>
    <mergeCell ref="M4:O4"/>
    <mergeCell ref="M5:O5"/>
    <mergeCell ref="M6:O6"/>
    <mergeCell ref="M7:O7"/>
    <mergeCell ref="M8:O8"/>
  </mergeCells>
  <pageMargins left="0.43307086614173229" right="0.23622047244094491" top="0.74803149606299213" bottom="0.74803149606299213" header="0.31496062992125984" footer="0.31496062992125984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AM158"/>
  <sheetViews>
    <sheetView topLeftCell="A2" zoomScale="85" zoomScaleNormal="85" zoomScaleSheetLayoutView="80" workbookViewId="0">
      <selection activeCell="G7" sqref="G7"/>
    </sheetView>
  </sheetViews>
  <sheetFormatPr defaultRowHeight="12.75"/>
  <cols>
    <col min="1" max="1" width="12.7109375" style="21" customWidth="1"/>
    <col min="2" max="2" width="14.7109375" style="21" customWidth="1"/>
    <col min="3" max="3" width="4.28515625" style="21" bestFit="1" customWidth="1"/>
    <col min="4" max="4" width="36.85546875" style="21" customWidth="1"/>
    <col min="5" max="5" width="37.85546875" style="21" customWidth="1"/>
    <col min="6" max="16" width="4.7109375" style="21" customWidth="1"/>
    <col min="17" max="17" width="6.7109375" style="21" customWidth="1"/>
    <col min="18" max="28" width="4.7109375" style="21" customWidth="1"/>
    <col min="29" max="31" width="6.7109375" style="21" customWidth="1"/>
    <col min="32" max="32" width="6.7109375" style="31" customWidth="1"/>
    <col min="33" max="16384" width="9.140625" style="21"/>
  </cols>
  <sheetData>
    <row r="1" spans="1:39" ht="28.5">
      <c r="C1" s="465"/>
      <c r="D1" s="245" t="s">
        <v>5</v>
      </c>
      <c r="E1" s="238" t="s">
        <v>79</v>
      </c>
      <c r="Q1" s="40" t="s">
        <v>17</v>
      </c>
      <c r="R1" s="715" t="s">
        <v>18</v>
      </c>
      <c r="S1" s="715"/>
      <c r="T1" s="715"/>
      <c r="U1" s="715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</row>
    <row r="2" spans="1:39" ht="18">
      <c r="C2" s="184"/>
      <c r="D2" s="470" t="s">
        <v>7</v>
      </c>
      <c r="E2" s="243" t="s">
        <v>81</v>
      </c>
      <c r="J2" s="184"/>
      <c r="K2" s="184"/>
      <c r="Q2" s="40" t="s">
        <v>3</v>
      </c>
      <c r="R2" s="715" t="s">
        <v>19</v>
      </c>
      <c r="S2" s="715"/>
      <c r="T2" s="715"/>
      <c r="U2" s="715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9" ht="18">
      <c r="C3" s="184"/>
      <c r="D3" s="470" t="s">
        <v>8</v>
      </c>
      <c r="E3" s="364"/>
      <c r="J3" s="184"/>
      <c r="K3" s="184"/>
      <c r="Q3" s="40" t="s">
        <v>20</v>
      </c>
      <c r="R3" s="715" t="s">
        <v>21</v>
      </c>
      <c r="S3" s="715"/>
      <c r="T3" s="715"/>
      <c r="U3" s="715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9" ht="18">
      <c r="C4" s="184"/>
      <c r="D4" s="470" t="s">
        <v>9</v>
      </c>
      <c r="E4" s="473" t="s">
        <v>10</v>
      </c>
      <c r="J4" s="184"/>
      <c r="K4" s="184"/>
      <c r="Q4" s="40" t="s">
        <v>22</v>
      </c>
      <c r="R4" s="715" t="s">
        <v>23</v>
      </c>
      <c r="S4" s="715"/>
      <c r="T4" s="715"/>
      <c r="U4" s="715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9" ht="18">
      <c r="C5" s="184"/>
      <c r="D5" s="470" t="s">
        <v>11</v>
      </c>
      <c r="E5" s="473" t="s">
        <v>67</v>
      </c>
      <c r="J5" s="184"/>
      <c r="Q5" s="40" t="s">
        <v>24</v>
      </c>
      <c r="R5" s="715" t="s">
        <v>25</v>
      </c>
      <c r="S5" s="715"/>
      <c r="T5" s="715"/>
      <c r="U5" s="715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9" ht="18">
      <c r="C6" s="184"/>
      <c r="D6" s="470" t="s">
        <v>12</v>
      </c>
      <c r="E6" s="473" t="s">
        <v>13</v>
      </c>
      <c r="J6" s="184"/>
      <c r="K6" s="184"/>
      <c r="Q6" s="40" t="s">
        <v>26</v>
      </c>
      <c r="R6" s="715" t="s">
        <v>27</v>
      </c>
      <c r="S6" s="715"/>
      <c r="T6" s="715"/>
      <c r="U6" s="715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9" ht="18">
      <c r="C7" s="184"/>
      <c r="D7" s="470" t="s">
        <v>14</v>
      </c>
      <c r="E7" s="243" t="s">
        <v>200</v>
      </c>
      <c r="G7" s="45" t="s">
        <v>302</v>
      </c>
      <c r="H7" s="77"/>
      <c r="J7" s="184"/>
      <c r="K7" s="184"/>
      <c r="Q7" s="40" t="s">
        <v>4</v>
      </c>
      <c r="R7" s="715" t="s">
        <v>2</v>
      </c>
      <c r="S7" s="715"/>
      <c r="T7" s="715"/>
      <c r="U7" s="715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9" ht="18.75" thickBot="1">
      <c r="C8" s="184"/>
      <c r="D8" s="471" t="s">
        <v>15</v>
      </c>
      <c r="E8" s="244" t="s">
        <v>245</v>
      </c>
      <c r="G8" s="45" t="s">
        <v>99</v>
      </c>
      <c r="H8" s="77"/>
      <c r="J8" s="184"/>
      <c r="K8" s="185"/>
      <c r="Q8" s="40" t="s">
        <v>28</v>
      </c>
      <c r="R8" s="715" t="s">
        <v>29</v>
      </c>
      <c r="S8" s="715"/>
      <c r="T8" s="715"/>
      <c r="U8" s="715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9" ht="18.75" thickBo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1"/>
      <c r="AG9" s="251"/>
      <c r="AH9" s="251"/>
      <c r="AI9" s="187"/>
      <c r="AJ9" s="187"/>
      <c r="AK9" s="187"/>
    </row>
    <row r="10" spans="1:39" ht="15.75" customHeight="1" thickBot="1">
      <c r="A10" s="185"/>
      <c r="B10" s="185"/>
      <c r="C10" s="838" t="s">
        <v>30</v>
      </c>
      <c r="D10" s="839" t="s">
        <v>31</v>
      </c>
      <c r="E10" s="840" t="s">
        <v>32</v>
      </c>
      <c r="F10" s="843" t="s">
        <v>33</v>
      </c>
      <c r="G10" s="844"/>
      <c r="H10" s="844"/>
      <c r="I10" s="844"/>
      <c r="J10" s="844"/>
      <c r="K10" s="844"/>
      <c r="L10" s="844"/>
      <c r="M10" s="844"/>
      <c r="N10" s="844"/>
      <c r="O10" s="844"/>
      <c r="P10" s="844"/>
      <c r="Q10" s="844"/>
      <c r="R10" s="844"/>
      <c r="S10" s="844"/>
      <c r="T10" s="844"/>
      <c r="U10" s="844"/>
      <c r="V10" s="844"/>
      <c r="W10" s="844"/>
      <c r="X10" s="844"/>
      <c r="Y10" s="844"/>
      <c r="Z10" s="844"/>
      <c r="AA10" s="844"/>
      <c r="AB10" s="844"/>
      <c r="AC10" s="844"/>
      <c r="AD10" s="845" t="s">
        <v>34</v>
      </c>
      <c r="AE10" s="726" t="s">
        <v>292</v>
      </c>
      <c r="AF10" s="847" t="s">
        <v>35</v>
      </c>
      <c r="AG10" s="252"/>
      <c r="AH10" s="252"/>
      <c r="AI10" s="185"/>
      <c r="AJ10" s="185"/>
      <c r="AK10" s="185"/>
      <c r="AL10" s="185"/>
      <c r="AM10" s="185"/>
    </row>
    <row r="11" spans="1:39" ht="15.75" thickBot="1">
      <c r="A11" s="185"/>
      <c r="B11" s="185"/>
      <c r="C11" s="838"/>
      <c r="D11" s="839"/>
      <c r="E11" s="841"/>
      <c r="F11" s="850" t="s">
        <v>271</v>
      </c>
      <c r="G11" s="851"/>
      <c r="H11" s="851"/>
      <c r="I11" s="851"/>
      <c r="J11" s="851"/>
      <c r="K11" s="851"/>
      <c r="L11" s="851"/>
      <c r="M11" s="851"/>
      <c r="N11" s="851"/>
      <c r="O11" s="852"/>
      <c r="P11" s="852"/>
      <c r="Q11" s="253"/>
      <c r="R11" s="853" t="s">
        <v>272</v>
      </c>
      <c r="S11" s="851"/>
      <c r="T11" s="851"/>
      <c r="U11" s="851"/>
      <c r="V11" s="851"/>
      <c r="W11" s="851"/>
      <c r="X11" s="851"/>
      <c r="Y11" s="853"/>
      <c r="Z11" s="851"/>
      <c r="AA11" s="851"/>
      <c r="AB11" s="851"/>
      <c r="AC11" s="851"/>
      <c r="AD11" s="846"/>
      <c r="AE11" s="727"/>
      <c r="AF11" s="848"/>
      <c r="AG11" s="252"/>
      <c r="AH11" s="252"/>
      <c r="AI11" s="185"/>
      <c r="AJ11" s="185"/>
      <c r="AK11" s="185"/>
      <c r="AL11" s="185"/>
      <c r="AM11" s="185"/>
    </row>
    <row r="12" spans="1:39" ht="116.25" customHeight="1" thickBot="1">
      <c r="A12" s="479" t="s">
        <v>70</v>
      </c>
      <c r="B12" s="480" t="s">
        <v>71</v>
      </c>
      <c r="C12" s="838"/>
      <c r="D12" s="839"/>
      <c r="E12" s="842"/>
      <c r="F12" s="256" t="s">
        <v>17</v>
      </c>
      <c r="G12" s="257" t="s">
        <v>3</v>
      </c>
      <c r="H12" s="258" t="s">
        <v>20</v>
      </c>
      <c r="I12" s="259" t="s">
        <v>22</v>
      </c>
      <c r="J12" s="259" t="s">
        <v>24</v>
      </c>
      <c r="K12" s="259" t="s">
        <v>26</v>
      </c>
      <c r="L12" s="257" t="s">
        <v>2</v>
      </c>
      <c r="M12" s="260" t="s">
        <v>29</v>
      </c>
      <c r="N12" s="261" t="s">
        <v>36</v>
      </c>
      <c r="O12" s="693" t="s">
        <v>296</v>
      </c>
      <c r="P12" s="262" t="s">
        <v>0</v>
      </c>
      <c r="Q12" s="263" t="s">
        <v>37</v>
      </c>
      <c r="R12" s="264" t="s">
        <v>17</v>
      </c>
      <c r="S12" s="258" t="s">
        <v>3</v>
      </c>
      <c r="T12" s="258" t="s">
        <v>20</v>
      </c>
      <c r="U12" s="258" t="s">
        <v>22</v>
      </c>
      <c r="V12" s="258" t="s">
        <v>24</v>
      </c>
      <c r="W12" s="258" t="s">
        <v>26</v>
      </c>
      <c r="X12" s="259" t="s">
        <v>2</v>
      </c>
      <c r="Y12" s="265" t="s">
        <v>29</v>
      </c>
      <c r="Z12" s="261" t="s">
        <v>36</v>
      </c>
      <c r="AA12" s="693" t="s">
        <v>296</v>
      </c>
      <c r="AB12" s="262" t="s">
        <v>0</v>
      </c>
      <c r="AC12" s="263" t="s">
        <v>37</v>
      </c>
      <c r="AD12" s="846"/>
      <c r="AE12" s="727"/>
      <c r="AF12" s="849"/>
      <c r="AG12" s="252"/>
      <c r="AH12" s="252"/>
      <c r="AI12" s="185"/>
      <c r="AJ12" s="185"/>
      <c r="AK12" s="185"/>
      <c r="AL12" s="185"/>
      <c r="AM12" s="185"/>
    </row>
    <row r="13" spans="1:39" ht="15.95" customHeight="1">
      <c r="A13" s="831" t="s">
        <v>201</v>
      </c>
      <c r="B13" s="832"/>
      <c r="C13" s="266" t="s">
        <v>48</v>
      </c>
      <c r="D13" s="267" t="s">
        <v>166</v>
      </c>
      <c r="E13" s="268" t="s">
        <v>167</v>
      </c>
      <c r="F13" s="269">
        <v>20</v>
      </c>
      <c r="G13" s="270"/>
      <c r="H13" s="270">
        <v>20</v>
      </c>
      <c r="I13" s="270"/>
      <c r="J13" s="270"/>
      <c r="K13" s="270"/>
      <c r="L13" s="270"/>
      <c r="M13" s="271"/>
      <c r="N13" s="569">
        <f>SUM(F13:M13)</f>
        <v>40</v>
      </c>
      <c r="O13" s="657">
        <v>35</v>
      </c>
      <c r="P13" s="272">
        <v>3</v>
      </c>
      <c r="Q13" s="273" t="s">
        <v>202</v>
      </c>
      <c r="R13" s="269"/>
      <c r="S13" s="270"/>
      <c r="T13" s="270"/>
      <c r="U13" s="270"/>
      <c r="V13" s="270"/>
      <c r="W13" s="270"/>
      <c r="X13" s="270"/>
      <c r="Y13" s="271"/>
      <c r="Z13" s="656"/>
      <c r="AA13" s="657"/>
      <c r="AB13" s="272"/>
      <c r="AC13" s="275"/>
      <c r="AD13" s="583">
        <f t="shared" ref="AD13" si="0">N13+Z13</f>
        <v>40</v>
      </c>
      <c r="AE13" s="644">
        <f>O13+AA13</f>
        <v>35</v>
      </c>
      <c r="AF13" s="444">
        <f>P13+AB13</f>
        <v>3</v>
      </c>
      <c r="AG13" s="277"/>
      <c r="AH13" s="278"/>
      <c r="AI13" s="185"/>
      <c r="AJ13" s="185"/>
      <c r="AK13" s="185"/>
      <c r="AL13" s="185"/>
      <c r="AM13" s="185"/>
    </row>
    <row r="14" spans="1:39" ht="15.95" customHeight="1">
      <c r="A14" s="831"/>
      <c r="B14" s="832"/>
      <c r="C14" s="266" t="s">
        <v>49</v>
      </c>
      <c r="D14" s="279" t="s">
        <v>203</v>
      </c>
      <c r="E14" s="280" t="s">
        <v>204</v>
      </c>
      <c r="F14" s="269">
        <v>10</v>
      </c>
      <c r="G14" s="270"/>
      <c r="H14" s="270">
        <v>30</v>
      </c>
      <c r="I14" s="270"/>
      <c r="J14" s="270"/>
      <c r="K14" s="270"/>
      <c r="L14" s="270"/>
      <c r="M14" s="271"/>
      <c r="N14" s="569">
        <f>SUM(F14:M14)</f>
        <v>40</v>
      </c>
      <c r="O14" s="657">
        <v>10</v>
      </c>
      <c r="P14" s="272">
        <v>2</v>
      </c>
      <c r="Q14" s="273" t="s">
        <v>54</v>
      </c>
      <c r="R14" s="269">
        <v>8</v>
      </c>
      <c r="S14" s="270"/>
      <c r="T14" s="270">
        <v>12</v>
      </c>
      <c r="U14" s="270"/>
      <c r="V14" s="270"/>
      <c r="W14" s="270"/>
      <c r="X14" s="270"/>
      <c r="Y14" s="271"/>
      <c r="Z14" s="569">
        <f>Y14+X14+W14+V14+U14+T14+S14+R14</f>
        <v>20</v>
      </c>
      <c r="AA14" s="657">
        <v>30</v>
      </c>
      <c r="AB14" s="272">
        <v>2</v>
      </c>
      <c r="AC14" s="275" t="s">
        <v>1</v>
      </c>
      <c r="AD14" s="583">
        <f>N14+Z14</f>
        <v>60</v>
      </c>
      <c r="AE14" s="644">
        <f>O14+AA14</f>
        <v>40</v>
      </c>
      <c r="AF14" s="444">
        <f>P14+AB14</f>
        <v>4</v>
      </c>
      <c r="AG14" s="281"/>
      <c r="AH14" s="252"/>
      <c r="AI14" s="185"/>
      <c r="AJ14" s="185"/>
      <c r="AK14" s="185"/>
      <c r="AL14" s="185"/>
      <c r="AM14" s="185"/>
    </row>
    <row r="15" spans="1:39" ht="28.5">
      <c r="A15" s="833" t="s">
        <v>112</v>
      </c>
      <c r="B15" s="834"/>
      <c r="C15" s="835" t="s">
        <v>50</v>
      </c>
      <c r="D15" s="283" t="s">
        <v>205</v>
      </c>
      <c r="E15" s="284" t="s">
        <v>206</v>
      </c>
      <c r="F15" s="285"/>
      <c r="G15" s="286"/>
      <c r="H15" s="286"/>
      <c r="I15" s="286"/>
      <c r="J15" s="286"/>
      <c r="K15" s="286"/>
      <c r="L15" s="286"/>
      <c r="M15" s="287"/>
      <c r="N15" s="570"/>
      <c r="O15" s="662"/>
      <c r="P15" s="682"/>
      <c r="Q15" s="289"/>
      <c r="R15" s="285">
        <v>10</v>
      </c>
      <c r="S15" s="286"/>
      <c r="T15" s="286">
        <v>8</v>
      </c>
      <c r="U15" s="286">
        <v>8</v>
      </c>
      <c r="V15" s="286"/>
      <c r="W15" s="286"/>
      <c r="X15" s="286"/>
      <c r="Y15" s="287"/>
      <c r="Z15" s="570">
        <v>26</v>
      </c>
      <c r="AA15" s="662">
        <v>4</v>
      </c>
      <c r="AB15" s="290">
        <v>1</v>
      </c>
      <c r="AC15" s="827" t="s">
        <v>1</v>
      </c>
      <c r="AD15" s="822">
        <f>Z15+N16+N17</f>
        <v>75</v>
      </c>
      <c r="AE15" s="648">
        <f t="shared" ref="AE15:AE37" si="1">O15+AA15</f>
        <v>4</v>
      </c>
      <c r="AF15" s="825">
        <f>AB15+P16+P17</f>
        <v>4</v>
      </c>
      <c r="AG15" s="281"/>
      <c r="AH15" s="292"/>
      <c r="AI15" s="185"/>
      <c r="AJ15" s="185"/>
      <c r="AK15" s="185"/>
      <c r="AL15" s="185"/>
      <c r="AM15" s="185"/>
    </row>
    <row r="16" spans="1:39" ht="28.5">
      <c r="A16" s="833"/>
      <c r="B16" s="834"/>
      <c r="C16" s="836"/>
      <c r="D16" s="283" t="s">
        <v>207</v>
      </c>
      <c r="E16" s="268" t="s">
        <v>208</v>
      </c>
      <c r="F16" s="285"/>
      <c r="G16" s="286"/>
      <c r="H16" s="286">
        <v>12</v>
      </c>
      <c r="I16" s="286"/>
      <c r="J16" s="286"/>
      <c r="K16" s="286"/>
      <c r="L16" s="286"/>
      <c r="M16" s="287"/>
      <c r="N16" s="570">
        <f t="shared" ref="N16:N21" si="2">SUM(F16:M16)</f>
        <v>12</v>
      </c>
      <c r="O16" s="662">
        <v>13</v>
      </c>
      <c r="P16" s="290">
        <v>1</v>
      </c>
      <c r="Q16" s="827" t="s">
        <v>54</v>
      </c>
      <c r="R16" s="269"/>
      <c r="S16" s="270"/>
      <c r="T16" s="270"/>
      <c r="U16" s="270"/>
      <c r="V16" s="270"/>
      <c r="W16" s="270"/>
      <c r="X16" s="270"/>
      <c r="Y16" s="271"/>
      <c r="Z16" s="569"/>
      <c r="AA16" s="657"/>
      <c r="AB16" s="272"/>
      <c r="AC16" s="760"/>
      <c r="AD16" s="823"/>
      <c r="AE16" s="648">
        <f t="shared" si="1"/>
        <v>13</v>
      </c>
      <c r="AF16" s="766"/>
      <c r="AG16" s="281"/>
      <c r="AH16" s="292"/>
      <c r="AI16" s="185"/>
      <c r="AJ16" s="185"/>
      <c r="AK16" s="185"/>
      <c r="AL16" s="185"/>
      <c r="AM16" s="185"/>
    </row>
    <row r="17" spans="1:39" ht="15.95" customHeight="1">
      <c r="A17" s="833"/>
      <c r="B17" s="834"/>
      <c r="C17" s="837"/>
      <c r="D17" s="279" t="s">
        <v>209</v>
      </c>
      <c r="E17" s="268" t="s">
        <v>208</v>
      </c>
      <c r="F17" s="269">
        <v>10</v>
      </c>
      <c r="G17" s="270"/>
      <c r="H17" s="270">
        <v>10</v>
      </c>
      <c r="I17" s="270">
        <v>17</v>
      </c>
      <c r="J17" s="270"/>
      <c r="K17" s="270"/>
      <c r="L17" s="270"/>
      <c r="M17" s="271"/>
      <c r="N17" s="569">
        <f t="shared" si="2"/>
        <v>37</v>
      </c>
      <c r="O17" s="657">
        <v>13</v>
      </c>
      <c r="P17" s="272">
        <v>2</v>
      </c>
      <c r="Q17" s="828"/>
      <c r="R17" s="269"/>
      <c r="S17" s="270"/>
      <c r="T17" s="270"/>
      <c r="U17" s="270"/>
      <c r="V17" s="270"/>
      <c r="W17" s="270"/>
      <c r="X17" s="270"/>
      <c r="Y17" s="271"/>
      <c r="Z17" s="569"/>
      <c r="AA17" s="657"/>
      <c r="AB17" s="272"/>
      <c r="AC17" s="828"/>
      <c r="AD17" s="824"/>
      <c r="AE17" s="644">
        <f t="shared" si="1"/>
        <v>13</v>
      </c>
      <c r="AF17" s="826"/>
      <c r="AG17" s="281"/>
      <c r="AH17" s="292"/>
      <c r="AI17" s="185"/>
      <c r="AJ17" s="185"/>
      <c r="AK17" s="185"/>
      <c r="AL17" s="185"/>
      <c r="AM17" s="185"/>
    </row>
    <row r="18" spans="1:39" ht="15.95" customHeight="1">
      <c r="A18" s="833"/>
      <c r="B18" s="834"/>
      <c r="C18" s="282" t="s">
        <v>51</v>
      </c>
      <c r="D18" s="296" t="s">
        <v>210</v>
      </c>
      <c r="E18" s="268" t="s">
        <v>211</v>
      </c>
      <c r="F18" s="269">
        <v>25</v>
      </c>
      <c r="G18" s="270">
        <v>5</v>
      </c>
      <c r="H18" s="270">
        <v>10</v>
      </c>
      <c r="I18" s="270">
        <v>15</v>
      </c>
      <c r="J18" s="270"/>
      <c r="K18" s="270"/>
      <c r="L18" s="270"/>
      <c r="M18" s="271"/>
      <c r="N18" s="569">
        <f t="shared" si="2"/>
        <v>55</v>
      </c>
      <c r="O18" s="657">
        <v>5</v>
      </c>
      <c r="P18" s="290">
        <v>2</v>
      </c>
      <c r="Q18" s="288" t="s">
        <v>54</v>
      </c>
      <c r="R18" s="297">
        <v>10</v>
      </c>
      <c r="S18" s="298"/>
      <c r="T18" s="298">
        <v>7</v>
      </c>
      <c r="U18" s="298">
        <v>28</v>
      </c>
      <c r="V18" s="270"/>
      <c r="W18" s="270"/>
      <c r="X18" s="270"/>
      <c r="Y18" s="271"/>
      <c r="Z18" s="569">
        <f>SUM(R18:Y18)</f>
        <v>45</v>
      </c>
      <c r="AA18" s="657">
        <v>30</v>
      </c>
      <c r="AB18" s="272">
        <v>3</v>
      </c>
      <c r="AC18" s="827" t="s">
        <v>1</v>
      </c>
      <c r="AD18" s="829">
        <f>N18+N19+Z18</f>
        <v>135</v>
      </c>
      <c r="AE18" s="644">
        <f t="shared" si="1"/>
        <v>35</v>
      </c>
      <c r="AF18" s="825">
        <f>P18+P19+AB18</f>
        <v>7</v>
      </c>
      <c r="AG18" s="281"/>
      <c r="AH18" s="292"/>
      <c r="AI18" s="185"/>
      <c r="AJ18" s="185"/>
      <c r="AK18" s="185"/>
      <c r="AL18" s="185"/>
      <c r="AM18" s="185"/>
    </row>
    <row r="19" spans="1:39" ht="15.95" customHeight="1">
      <c r="A19" s="833"/>
      <c r="B19" s="834"/>
      <c r="C19" s="266" t="s">
        <v>110</v>
      </c>
      <c r="D19" s="279" t="s">
        <v>212</v>
      </c>
      <c r="E19" s="299" t="s">
        <v>213</v>
      </c>
      <c r="F19" s="269">
        <v>10</v>
      </c>
      <c r="G19" s="270"/>
      <c r="H19" s="270">
        <v>10</v>
      </c>
      <c r="I19" s="270">
        <v>15</v>
      </c>
      <c r="J19" s="270"/>
      <c r="K19" s="270"/>
      <c r="L19" s="270"/>
      <c r="M19" s="271"/>
      <c r="N19" s="569">
        <f t="shared" si="2"/>
        <v>35</v>
      </c>
      <c r="O19" s="657">
        <v>15</v>
      </c>
      <c r="P19" s="290">
        <v>2</v>
      </c>
      <c r="Q19" s="288" t="s">
        <v>54</v>
      </c>
      <c r="R19" s="297"/>
      <c r="S19" s="298"/>
      <c r="T19" s="298"/>
      <c r="U19" s="298"/>
      <c r="V19" s="270"/>
      <c r="W19" s="270"/>
      <c r="X19" s="270"/>
      <c r="Y19" s="271"/>
      <c r="Z19" s="569"/>
      <c r="AA19" s="657"/>
      <c r="AB19" s="272"/>
      <c r="AC19" s="828"/>
      <c r="AD19" s="830"/>
      <c r="AE19" s="644">
        <f t="shared" si="1"/>
        <v>15</v>
      </c>
      <c r="AF19" s="826"/>
      <c r="AG19" s="281"/>
      <c r="AH19" s="292"/>
      <c r="AI19" s="185"/>
      <c r="AJ19" s="185"/>
      <c r="AK19" s="185"/>
      <c r="AL19" s="185"/>
      <c r="AM19" s="185"/>
    </row>
    <row r="20" spans="1:39" ht="15.95" customHeight="1">
      <c r="A20" s="833"/>
      <c r="B20" s="834"/>
      <c r="C20" s="266" t="s">
        <v>113</v>
      </c>
      <c r="D20" s="300" t="s">
        <v>214</v>
      </c>
      <c r="E20" s="268" t="s">
        <v>215</v>
      </c>
      <c r="F20" s="269"/>
      <c r="G20" s="270">
        <v>20</v>
      </c>
      <c r="H20" s="270"/>
      <c r="I20" s="270"/>
      <c r="J20" s="270"/>
      <c r="K20" s="270"/>
      <c r="L20" s="270"/>
      <c r="M20" s="271"/>
      <c r="N20" s="569">
        <v>20</v>
      </c>
      <c r="O20" s="657">
        <v>5</v>
      </c>
      <c r="P20" s="272">
        <v>1</v>
      </c>
      <c r="Q20" s="273" t="s">
        <v>54</v>
      </c>
      <c r="R20" s="269"/>
      <c r="S20" s="270"/>
      <c r="T20" s="270"/>
      <c r="U20" s="270"/>
      <c r="V20" s="270"/>
      <c r="W20" s="270"/>
      <c r="X20" s="270"/>
      <c r="Y20" s="271"/>
      <c r="Z20" s="569"/>
      <c r="AA20" s="657"/>
      <c r="AB20" s="272"/>
      <c r="AC20" s="275"/>
      <c r="AD20" s="583">
        <v>20</v>
      </c>
      <c r="AE20" s="644">
        <f t="shared" si="1"/>
        <v>5</v>
      </c>
      <c r="AF20" s="444">
        <v>1</v>
      </c>
      <c r="AG20" s="281"/>
      <c r="AH20" s="278"/>
      <c r="AI20" s="185"/>
      <c r="AJ20" s="185"/>
      <c r="AK20" s="185"/>
      <c r="AL20" s="185"/>
      <c r="AM20" s="185"/>
    </row>
    <row r="21" spans="1:39" ht="15.95" customHeight="1">
      <c r="A21" s="833"/>
      <c r="B21" s="834"/>
      <c r="C21" s="266" t="s">
        <v>116</v>
      </c>
      <c r="D21" s="279" t="s">
        <v>216</v>
      </c>
      <c r="E21" s="299" t="s">
        <v>217</v>
      </c>
      <c r="F21" s="269">
        <v>10</v>
      </c>
      <c r="G21" s="270"/>
      <c r="H21" s="270">
        <v>20</v>
      </c>
      <c r="I21" s="270"/>
      <c r="J21" s="270"/>
      <c r="K21" s="270"/>
      <c r="L21" s="270"/>
      <c r="M21" s="271"/>
      <c r="N21" s="569">
        <f t="shared" si="2"/>
        <v>30</v>
      </c>
      <c r="O21" s="657">
        <v>0</v>
      </c>
      <c r="P21" s="272">
        <v>1</v>
      </c>
      <c r="Q21" s="273" t="s">
        <v>54</v>
      </c>
      <c r="R21" s="269"/>
      <c r="S21" s="270"/>
      <c r="T21" s="270"/>
      <c r="U21" s="270"/>
      <c r="V21" s="270"/>
      <c r="W21" s="270"/>
      <c r="X21" s="270"/>
      <c r="Y21" s="271"/>
      <c r="Z21" s="569"/>
      <c r="AA21" s="657"/>
      <c r="AB21" s="272"/>
      <c r="AC21" s="275"/>
      <c r="AD21" s="583">
        <f>N21+AB21</f>
        <v>30</v>
      </c>
      <c r="AE21" s="644">
        <f t="shared" si="1"/>
        <v>0</v>
      </c>
      <c r="AF21" s="444">
        <v>1</v>
      </c>
      <c r="AG21" s="281"/>
      <c r="AH21" s="278"/>
      <c r="AI21" s="185"/>
      <c r="AJ21" s="185"/>
      <c r="AK21" s="185"/>
      <c r="AL21" s="185"/>
      <c r="AM21" s="185"/>
    </row>
    <row r="22" spans="1:39" ht="15.95" customHeight="1">
      <c r="A22" s="833"/>
      <c r="B22" s="834"/>
      <c r="C22" s="266" t="s">
        <v>118</v>
      </c>
      <c r="D22" s="279" t="s">
        <v>218</v>
      </c>
      <c r="E22" s="268" t="s">
        <v>219</v>
      </c>
      <c r="F22" s="301"/>
      <c r="G22" s="302"/>
      <c r="H22" s="302"/>
      <c r="I22" s="302"/>
      <c r="J22" s="302"/>
      <c r="K22" s="302"/>
      <c r="L22" s="302"/>
      <c r="M22" s="303"/>
      <c r="N22" s="569"/>
      <c r="O22" s="657"/>
      <c r="P22" s="272"/>
      <c r="Q22" s="273"/>
      <c r="R22" s="269">
        <v>15</v>
      </c>
      <c r="S22" s="270"/>
      <c r="T22" s="270">
        <v>16</v>
      </c>
      <c r="U22" s="270">
        <v>29</v>
      </c>
      <c r="V22" s="270"/>
      <c r="W22" s="270"/>
      <c r="X22" s="270"/>
      <c r="Y22" s="271"/>
      <c r="Z22" s="569">
        <f>SUM(R22:Y22)</f>
        <v>60</v>
      </c>
      <c r="AA22" s="657">
        <v>40</v>
      </c>
      <c r="AB22" s="272">
        <v>4</v>
      </c>
      <c r="AC22" s="275" t="s">
        <v>1</v>
      </c>
      <c r="AD22" s="583">
        <f>N22+Z22</f>
        <v>60</v>
      </c>
      <c r="AE22" s="644">
        <f t="shared" si="1"/>
        <v>40</v>
      </c>
      <c r="AF22" s="444">
        <v>4</v>
      </c>
      <c r="AG22" s="281"/>
      <c r="AH22" s="252"/>
      <c r="AI22" s="185"/>
      <c r="AJ22" s="185"/>
      <c r="AK22" s="185"/>
      <c r="AL22" s="185"/>
      <c r="AM22" s="185"/>
    </row>
    <row r="23" spans="1:39" ht="15.95" customHeight="1">
      <c r="A23" s="833"/>
      <c r="B23" s="834"/>
      <c r="C23" s="266" t="s">
        <v>121</v>
      </c>
      <c r="D23" s="279" t="s">
        <v>220</v>
      </c>
      <c r="E23" s="299" t="s">
        <v>221</v>
      </c>
      <c r="F23" s="269"/>
      <c r="G23" s="270"/>
      <c r="H23" s="270">
        <v>8</v>
      </c>
      <c r="I23" s="270">
        <v>7</v>
      </c>
      <c r="J23" s="270"/>
      <c r="K23" s="270"/>
      <c r="L23" s="270"/>
      <c r="M23" s="271"/>
      <c r="N23" s="569">
        <f>SUM(F23:M23)</f>
        <v>15</v>
      </c>
      <c r="O23" s="657">
        <v>10</v>
      </c>
      <c r="P23" s="272">
        <v>1</v>
      </c>
      <c r="Q23" s="273" t="s">
        <v>54</v>
      </c>
      <c r="R23" s="269"/>
      <c r="S23" s="270"/>
      <c r="T23" s="270"/>
      <c r="U23" s="270"/>
      <c r="V23" s="270"/>
      <c r="W23" s="270"/>
      <c r="X23" s="270"/>
      <c r="Y23" s="271"/>
      <c r="Z23" s="569"/>
      <c r="AA23" s="657"/>
      <c r="AB23" s="272"/>
      <c r="AC23" s="275"/>
      <c r="AD23" s="583">
        <f t="shared" ref="AD23:AD24" si="3">N23+Z23</f>
        <v>15</v>
      </c>
      <c r="AE23" s="644">
        <f t="shared" si="1"/>
        <v>10</v>
      </c>
      <c r="AF23" s="444">
        <v>1</v>
      </c>
      <c r="AG23" s="281"/>
      <c r="AH23" s="252"/>
      <c r="AI23" s="185"/>
      <c r="AJ23" s="185"/>
      <c r="AK23" s="185"/>
      <c r="AL23" s="185"/>
      <c r="AM23" s="185"/>
    </row>
    <row r="24" spans="1:39" ht="15.95" customHeight="1">
      <c r="A24" s="854" t="s">
        <v>72</v>
      </c>
      <c r="B24" s="857" t="s">
        <v>92</v>
      </c>
      <c r="C24" s="266" t="s">
        <v>125</v>
      </c>
      <c r="D24" s="279" t="s">
        <v>222</v>
      </c>
      <c r="E24" s="268" t="s">
        <v>223</v>
      </c>
      <c r="F24" s="269"/>
      <c r="G24" s="270"/>
      <c r="H24" s="270"/>
      <c r="I24" s="270"/>
      <c r="J24" s="270"/>
      <c r="K24" s="270"/>
      <c r="L24" s="270"/>
      <c r="M24" s="271"/>
      <c r="N24" s="569"/>
      <c r="O24" s="657"/>
      <c r="P24" s="272"/>
      <c r="Q24" s="273"/>
      <c r="R24" s="269">
        <v>10</v>
      </c>
      <c r="S24" s="270">
        <v>10</v>
      </c>
      <c r="T24" s="270">
        <v>11</v>
      </c>
      <c r="U24" s="270"/>
      <c r="V24" s="270"/>
      <c r="W24" s="270"/>
      <c r="X24" s="270"/>
      <c r="Y24" s="271"/>
      <c r="Z24" s="569">
        <f>SUM(R24:Y24)</f>
        <v>31</v>
      </c>
      <c r="AA24" s="657">
        <v>19</v>
      </c>
      <c r="AB24" s="272">
        <v>2</v>
      </c>
      <c r="AC24" s="275" t="s">
        <v>54</v>
      </c>
      <c r="AD24" s="583">
        <f t="shared" si="3"/>
        <v>31</v>
      </c>
      <c r="AE24" s="644">
        <f t="shared" si="1"/>
        <v>19</v>
      </c>
      <c r="AF24" s="444">
        <v>2</v>
      </c>
      <c r="AG24" s="281"/>
      <c r="AH24" s="252"/>
      <c r="AI24" s="185"/>
      <c r="AJ24" s="185"/>
      <c r="AK24" s="185"/>
      <c r="AL24" s="185"/>
      <c r="AM24" s="185"/>
    </row>
    <row r="25" spans="1:39" ht="15">
      <c r="A25" s="855"/>
      <c r="B25" s="857"/>
      <c r="C25" s="266" t="s">
        <v>128</v>
      </c>
      <c r="D25" s="283" t="s">
        <v>183</v>
      </c>
      <c r="E25" s="280" t="s">
        <v>69</v>
      </c>
      <c r="F25" s="285">
        <v>6</v>
      </c>
      <c r="G25" s="286">
        <v>13</v>
      </c>
      <c r="H25" s="286">
        <v>24</v>
      </c>
      <c r="I25" s="286"/>
      <c r="J25" s="286"/>
      <c r="K25" s="286"/>
      <c r="L25" s="286"/>
      <c r="M25" s="287"/>
      <c r="N25" s="570">
        <f>SUM(F25:M25)</f>
        <v>43</v>
      </c>
      <c r="O25" s="662">
        <v>7</v>
      </c>
      <c r="P25" s="290">
        <v>2</v>
      </c>
      <c r="Q25" s="288" t="s">
        <v>54</v>
      </c>
      <c r="R25" s="285"/>
      <c r="S25" s="286"/>
      <c r="T25" s="286"/>
      <c r="U25" s="286"/>
      <c r="V25" s="286"/>
      <c r="W25" s="286"/>
      <c r="X25" s="286"/>
      <c r="Y25" s="287"/>
      <c r="Z25" s="570"/>
      <c r="AA25" s="662"/>
      <c r="AB25" s="290"/>
      <c r="AC25" s="305" t="s">
        <v>54</v>
      </c>
      <c r="AD25" s="584">
        <f>N25+Z25</f>
        <v>43</v>
      </c>
      <c r="AE25" s="644">
        <f t="shared" si="1"/>
        <v>7</v>
      </c>
      <c r="AF25" s="453">
        <v>2</v>
      </c>
      <c r="AG25" s="307"/>
      <c r="AH25" s="278"/>
      <c r="AI25" s="185"/>
      <c r="AJ25" s="185"/>
      <c r="AK25" s="185"/>
      <c r="AL25" s="185"/>
      <c r="AM25" s="185"/>
    </row>
    <row r="26" spans="1:39" ht="15.95" customHeight="1">
      <c r="A26" s="855"/>
      <c r="B26" s="857"/>
      <c r="C26" s="266" t="s">
        <v>131</v>
      </c>
      <c r="D26" s="308" t="s">
        <v>224</v>
      </c>
      <c r="E26" s="268" t="s">
        <v>75</v>
      </c>
      <c r="F26" s="269">
        <v>26</v>
      </c>
      <c r="G26" s="270"/>
      <c r="H26" s="270">
        <v>12</v>
      </c>
      <c r="I26" s="270"/>
      <c r="J26" s="270"/>
      <c r="K26" s="270"/>
      <c r="L26" s="270"/>
      <c r="M26" s="271"/>
      <c r="N26" s="569">
        <f>SUM(F26:M26)</f>
        <v>38</v>
      </c>
      <c r="O26" s="657">
        <v>0</v>
      </c>
      <c r="P26" s="272">
        <v>1</v>
      </c>
      <c r="Q26" s="273" t="s">
        <v>54</v>
      </c>
      <c r="R26" s="269"/>
      <c r="S26" s="270"/>
      <c r="T26" s="270"/>
      <c r="U26" s="270"/>
      <c r="V26" s="270"/>
      <c r="W26" s="270"/>
      <c r="X26" s="270"/>
      <c r="Y26" s="271"/>
      <c r="Z26" s="569"/>
      <c r="AA26" s="657"/>
      <c r="AB26" s="272"/>
      <c r="AC26" s="275"/>
      <c r="AD26" s="583">
        <f>N26+Z26</f>
        <v>38</v>
      </c>
      <c r="AE26" s="644">
        <f t="shared" si="1"/>
        <v>0</v>
      </c>
      <c r="AF26" s="444">
        <f>P26+AB26</f>
        <v>1</v>
      </c>
      <c r="AG26" s="307"/>
      <c r="AH26" s="278"/>
      <c r="AI26" s="185"/>
      <c r="AJ26" s="185"/>
      <c r="AK26" s="185"/>
      <c r="AL26" s="185"/>
      <c r="AM26" s="185"/>
    </row>
    <row r="27" spans="1:39" ht="15.95" customHeight="1">
      <c r="A27" s="855"/>
      <c r="B27" s="857"/>
      <c r="C27" s="266" t="s">
        <v>134</v>
      </c>
      <c r="D27" s="542" t="s">
        <v>225</v>
      </c>
      <c r="E27" s="268" t="s">
        <v>223</v>
      </c>
      <c r="F27" s="269"/>
      <c r="G27" s="270"/>
      <c r="H27" s="270"/>
      <c r="I27" s="270"/>
      <c r="J27" s="270"/>
      <c r="K27" s="270"/>
      <c r="L27" s="270"/>
      <c r="M27" s="271"/>
      <c r="N27" s="569"/>
      <c r="O27" s="657"/>
      <c r="P27" s="272"/>
      <c r="Q27" s="273"/>
      <c r="R27" s="269">
        <v>9</v>
      </c>
      <c r="S27" s="270">
        <v>5</v>
      </c>
      <c r="T27" s="270">
        <v>15</v>
      </c>
      <c r="U27" s="315"/>
      <c r="V27" s="315"/>
      <c r="W27" s="315"/>
      <c r="X27" s="315"/>
      <c r="Y27" s="515"/>
      <c r="Z27" s="569">
        <f>SUM(R27:Y27)</f>
        <v>29</v>
      </c>
      <c r="AA27" s="657">
        <v>1</v>
      </c>
      <c r="AB27" s="272">
        <v>1</v>
      </c>
      <c r="AC27" s="275" t="s">
        <v>54</v>
      </c>
      <c r="AD27" s="583">
        <f>N27+Z27</f>
        <v>29</v>
      </c>
      <c r="AE27" s="644">
        <f t="shared" si="1"/>
        <v>1</v>
      </c>
      <c r="AF27" s="444">
        <v>1</v>
      </c>
      <c r="AG27" s="307"/>
      <c r="AH27" s="278"/>
      <c r="AI27" s="185"/>
      <c r="AJ27" s="185"/>
      <c r="AK27" s="185"/>
      <c r="AL27" s="185"/>
      <c r="AM27" s="185"/>
    </row>
    <row r="28" spans="1:39" ht="28.5">
      <c r="A28" s="855"/>
      <c r="B28" s="858" t="s">
        <v>93</v>
      </c>
      <c r="C28" s="266" t="s">
        <v>137</v>
      </c>
      <c r="D28" s="283" t="s">
        <v>76</v>
      </c>
      <c r="E28" s="280" t="s">
        <v>69</v>
      </c>
      <c r="F28" s="269"/>
      <c r="G28" s="270"/>
      <c r="H28" s="270"/>
      <c r="I28" s="270"/>
      <c r="J28" s="270"/>
      <c r="K28" s="270"/>
      <c r="L28" s="270"/>
      <c r="M28" s="271"/>
      <c r="N28" s="569"/>
      <c r="O28" s="657"/>
      <c r="P28" s="272"/>
      <c r="Q28" s="273"/>
      <c r="R28" s="285">
        <v>10</v>
      </c>
      <c r="S28" s="286"/>
      <c r="T28" s="286">
        <v>22</v>
      </c>
      <c r="U28" s="286">
        <v>33</v>
      </c>
      <c r="V28" s="286"/>
      <c r="W28" s="286"/>
      <c r="X28" s="286"/>
      <c r="Y28" s="287"/>
      <c r="Z28" s="570">
        <f>SUM(R28:Y28)</f>
        <v>65</v>
      </c>
      <c r="AA28" s="662">
        <v>35</v>
      </c>
      <c r="AB28" s="290">
        <v>4</v>
      </c>
      <c r="AC28" s="305" t="s">
        <v>54</v>
      </c>
      <c r="AD28" s="584">
        <f>N28+Z28</f>
        <v>65</v>
      </c>
      <c r="AE28" s="648">
        <f t="shared" si="1"/>
        <v>35</v>
      </c>
      <c r="AF28" s="453">
        <v>4</v>
      </c>
      <c r="AG28" s="307"/>
      <c r="AH28" s="309"/>
    </row>
    <row r="29" spans="1:39" ht="15.95" customHeight="1">
      <c r="A29" s="855"/>
      <c r="B29" s="859"/>
      <c r="C29" s="266" t="s">
        <v>140</v>
      </c>
      <c r="D29" s="279" t="s">
        <v>226</v>
      </c>
      <c r="E29" s="268" t="s">
        <v>227</v>
      </c>
      <c r="F29" s="269"/>
      <c r="G29" s="270"/>
      <c r="H29" s="270"/>
      <c r="I29" s="270"/>
      <c r="J29" s="270"/>
      <c r="K29" s="270"/>
      <c r="L29" s="270"/>
      <c r="M29" s="271"/>
      <c r="N29" s="569"/>
      <c r="O29" s="657"/>
      <c r="P29" s="272"/>
      <c r="Q29" s="273"/>
      <c r="R29" s="269">
        <v>10</v>
      </c>
      <c r="S29" s="270">
        <v>5</v>
      </c>
      <c r="T29" s="270">
        <v>30</v>
      </c>
      <c r="U29" s="270"/>
      <c r="V29" s="270"/>
      <c r="W29" s="270"/>
      <c r="X29" s="270"/>
      <c r="Y29" s="271"/>
      <c r="Z29" s="569">
        <f>SUM(R29:Y29)</f>
        <v>45</v>
      </c>
      <c r="AA29" s="657">
        <v>5</v>
      </c>
      <c r="AB29" s="272">
        <v>2</v>
      </c>
      <c r="AC29" s="275" t="s">
        <v>54</v>
      </c>
      <c r="AD29" s="583">
        <f>N29+Z29</f>
        <v>45</v>
      </c>
      <c r="AE29" s="644">
        <f t="shared" si="1"/>
        <v>5</v>
      </c>
      <c r="AF29" s="444">
        <v>2</v>
      </c>
      <c r="AG29" s="277"/>
      <c r="AH29" s="278"/>
      <c r="AI29" s="185"/>
      <c r="AJ29" s="185"/>
      <c r="AK29" s="185"/>
      <c r="AL29" s="185"/>
      <c r="AM29" s="185"/>
    </row>
    <row r="30" spans="1:39" ht="15.95" customHeight="1">
      <c r="A30" s="855"/>
      <c r="B30" s="859"/>
      <c r="C30" s="266" t="s">
        <v>143</v>
      </c>
      <c r="D30" s="279" t="s">
        <v>228</v>
      </c>
      <c r="E30" s="268" t="s">
        <v>60</v>
      </c>
      <c r="F30" s="269">
        <v>8</v>
      </c>
      <c r="G30" s="270">
        <v>4</v>
      </c>
      <c r="H30" s="270">
        <v>15</v>
      </c>
      <c r="I30" s="270"/>
      <c r="J30" s="270"/>
      <c r="K30" s="270"/>
      <c r="L30" s="270"/>
      <c r="M30" s="271"/>
      <c r="N30" s="569">
        <f>SUM(F30:M30)</f>
        <v>27</v>
      </c>
      <c r="O30" s="657">
        <v>3</v>
      </c>
      <c r="P30" s="272">
        <v>1</v>
      </c>
      <c r="Q30" s="273" t="s">
        <v>54</v>
      </c>
      <c r="R30" s="269"/>
      <c r="S30" s="270"/>
      <c r="T30" s="270"/>
      <c r="U30" s="270"/>
      <c r="V30" s="270"/>
      <c r="W30" s="270"/>
      <c r="X30" s="270"/>
      <c r="Y30" s="271"/>
      <c r="Z30" s="569"/>
      <c r="AA30" s="657"/>
      <c r="AB30" s="272"/>
      <c r="AC30" s="275"/>
      <c r="AD30" s="583">
        <v>27</v>
      </c>
      <c r="AE30" s="644">
        <f t="shared" si="1"/>
        <v>3</v>
      </c>
      <c r="AF30" s="444">
        <v>1</v>
      </c>
      <c r="AG30" s="277"/>
      <c r="AH30" s="278"/>
      <c r="AI30" s="185"/>
      <c r="AJ30" s="185"/>
      <c r="AK30" s="185"/>
      <c r="AL30" s="185"/>
      <c r="AM30" s="185"/>
    </row>
    <row r="31" spans="1:39" ht="15.95" customHeight="1">
      <c r="A31" s="855"/>
      <c r="B31" s="859"/>
      <c r="C31" s="266" t="s">
        <v>146</v>
      </c>
      <c r="D31" s="279" t="s">
        <v>229</v>
      </c>
      <c r="E31" s="268" t="s">
        <v>73</v>
      </c>
      <c r="F31" s="301">
        <v>15</v>
      </c>
      <c r="G31" s="302">
        <v>35</v>
      </c>
      <c r="H31" s="302">
        <v>55</v>
      </c>
      <c r="I31" s="302"/>
      <c r="J31" s="302"/>
      <c r="K31" s="302"/>
      <c r="L31" s="302"/>
      <c r="M31" s="303"/>
      <c r="N31" s="276">
        <f>SUM(F31:M31)</f>
        <v>105</v>
      </c>
      <c r="O31" s="604">
        <v>15</v>
      </c>
      <c r="P31" s="272">
        <v>4</v>
      </c>
      <c r="Q31" s="273" t="s">
        <v>54</v>
      </c>
      <c r="R31" s="301">
        <v>15</v>
      </c>
      <c r="S31" s="302">
        <v>15</v>
      </c>
      <c r="T31" s="302">
        <v>45</v>
      </c>
      <c r="U31" s="302"/>
      <c r="V31" s="302"/>
      <c r="W31" s="302"/>
      <c r="X31" s="302"/>
      <c r="Y31" s="303"/>
      <c r="Z31" s="276">
        <f>SUM(R31:Y31)</f>
        <v>75</v>
      </c>
      <c r="AA31" s="604">
        <v>0</v>
      </c>
      <c r="AB31" s="272">
        <v>3</v>
      </c>
      <c r="AC31" s="275" t="s">
        <v>54</v>
      </c>
      <c r="AD31" s="583">
        <f t="shared" ref="AD31:AD36" si="4">N31+Z31</f>
        <v>180</v>
      </c>
      <c r="AE31" s="644">
        <f t="shared" si="1"/>
        <v>15</v>
      </c>
      <c r="AF31" s="444">
        <f>P31+AB31</f>
        <v>7</v>
      </c>
      <c r="AG31" s="307"/>
      <c r="AH31" s="278"/>
      <c r="AI31" s="185"/>
      <c r="AJ31" s="185"/>
      <c r="AK31" s="185"/>
      <c r="AL31" s="185"/>
      <c r="AM31" s="185"/>
    </row>
    <row r="32" spans="1:39" ht="15.95" customHeight="1">
      <c r="A32" s="855"/>
      <c r="B32" s="859"/>
      <c r="C32" s="266" t="s">
        <v>148</v>
      </c>
      <c r="D32" s="300" t="s">
        <v>230</v>
      </c>
      <c r="E32" s="268" t="s">
        <v>60</v>
      </c>
      <c r="F32" s="301"/>
      <c r="G32" s="302">
        <v>10</v>
      </c>
      <c r="H32" s="302">
        <v>20</v>
      </c>
      <c r="I32" s="302"/>
      <c r="J32" s="302"/>
      <c r="K32" s="302"/>
      <c r="L32" s="302"/>
      <c r="M32" s="303"/>
      <c r="N32" s="276">
        <f t="shared" ref="N32:N34" si="5">SUM(F32:M32)</f>
        <v>30</v>
      </c>
      <c r="O32" s="604">
        <v>0</v>
      </c>
      <c r="P32" s="272">
        <v>1</v>
      </c>
      <c r="Q32" s="273" t="s">
        <v>54</v>
      </c>
      <c r="R32" s="301"/>
      <c r="S32" s="302"/>
      <c r="T32" s="302"/>
      <c r="U32" s="302"/>
      <c r="V32" s="302"/>
      <c r="W32" s="302"/>
      <c r="X32" s="302"/>
      <c r="Y32" s="303"/>
      <c r="Z32" s="569"/>
      <c r="AA32" s="657"/>
      <c r="AB32" s="272"/>
      <c r="AC32" s="275"/>
      <c r="AD32" s="583">
        <f t="shared" si="4"/>
        <v>30</v>
      </c>
      <c r="AE32" s="644">
        <f t="shared" si="1"/>
        <v>0</v>
      </c>
      <c r="AF32" s="444">
        <f t="shared" ref="AF32:AF36" si="6">P32+AB32</f>
        <v>1</v>
      </c>
      <c r="AG32" s="278"/>
      <c r="AH32" s="278"/>
      <c r="AI32" s="185"/>
      <c r="AJ32" s="185"/>
      <c r="AK32" s="185"/>
      <c r="AL32" s="185"/>
      <c r="AM32" s="185"/>
    </row>
    <row r="33" spans="1:39" ht="15.95" customHeight="1">
      <c r="A33" s="855"/>
      <c r="B33" s="860"/>
      <c r="C33" s="266" t="s">
        <v>149</v>
      </c>
      <c r="D33" s="279" t="s">
        <v>231</v>
      </c>
      <c r="E33" s="268" t="s">
        <v>91</v>
      </c>
      <c r="F33" s="269"/>
      <c r="G33" s="270"/>
      <c r="H33" s="270"/>
      <c r="I33" s="270"/>
      <c r="J33" s="270"/>
      <c r="K33" s="270"/>
      <c r="L33" s="270"/>
      <c r="M33" s="271"/>
      <c r="N33" s="569"/>
      <c r="O33" s="657"/>
      <c r="P33" s="272"/>
      <c r="Q33" s="273"/>
      <c r="R33" s="269">
        <v>20</v>
      </c>
      <c r="S33" s="270">
        <v>40</v>
      </c>
      <c r="T33" s="270"/>
      <c r="U33" s="270"/>
      <c r="V33" s="270"/>
      <c r="W33" s="270"/>
      <c r="X33" s="270"/>
      <c r="Y33" s="271"/>
      <c r="Z33" s="569">
        <f t="shared" ref="Z33:Z34" si="7">SUM(R33:Y33)</f>
        <v>60</v>
      </c>
      <c r="AA33" s="657">
        <v>0</v>
      </c>
      <c r="AB33" s="272">
        <v>2</v>
      </c>
      <c r="AC33" s="275" t="s">
        <v>54</v>
      </c>
      <c r="AD33" s="583">
        <f t="shared" si="4"/>
        <v>60</v>
      </c>
      <c r="AE33" s="644">
        <f t="shared" si="1"/>
        <v>0</v>
      </c>
      <c r="AF33" s="444">
        <f t="shared" si="6"/>
        <v>2</v>
      </c>
      <c r="AG33" s="252"/>
      <c r="AH33" s="278"/>
      <c r="AI33" s="185"/>
      <c r="AJ33" s="185"/>
      <c r="AK33" s="185"/>
      <c r="AL33" s="185"/>
      <c r="AM33" s="185"/>
    </row>
    <row r="34" spans="1:39" ht="15.95" customHeight="1">
      <c r="A34" s="855"/>
      <c r="B34" s="861" t="s">
        <v>94</v>
      </c>
      <c r="C34" s="266" t="s">
        <v>187</v>
      </c>
      <c r="D34" s="310" t="s">
        <v>63</v>
      </c>
      <c r="E34" s="311" t="s">
        <v>61</v>
      </c>
      <c r="F34" s="269"/>
      <c r="G34" s="270">
        <v>7</v>
      </c>
      <c r="H34" s="270">
        <v>28</v>
      </c>
      <c r="I34" s="270"/>
      <c r="J34" s="270"/>
      <c r="K34" s="270"/>
      <c r="L34" s="270"/>
      <c r="M34" s="271"/>
      <c r="N34" s="569">
        <f t="shared" si="5"/>
        <v>35</v>
      </c>
      <c r="O34" s="657">
        <v>15</v>
      </c>
      <c r="P34" s="272">
        <v>2</v>
      </c>
      <c r="Q34" s="273" t="s">
        <v>54</v>
      </c>
      <c r="R34" s="269"/>
      <c r="S34" s="270">
        <v>6</v>
      </c>
      <c r="T34" s="270">
        <v>30</v>
      </c>
      <c r="U34" s="270"/>
      <c r="V34" s="270"/>
      <c r="W34" s="270"/>
      <c r="X34" s="270"/>
      <c r="Y34" s="271"/>
      <c r="Z34" s="569">
        <f t="shared" si="7"/>
        <v>36</v>
      </c>
      <c r="AA34" s="657">
        <v>14</v>
      </c>
      <c r="AB34" s="272">
        <v>2</v>
      </c>
      <c r="AC34" s="275"/>
      <c r="AD34" s="583">
        <f t="shared" si="4"/>
        <v>71</v>
      </c>
      <c r="AE34" s="644">
        <f t="shared" si="1"/>
        <v>29</v>
      </c>
      <c r="AF34" s="444">
        <f t="shared" si="6"/>
        <v>4</v>
      </c>
      <c r="AG34" s="252"/>
      <c r="AH34" s="252"/>
      <c r="AI34" s="185"/>
      <c r="AJ34" s="185"/>
      <c r="AK34" s="185"/>
      <c r="AL34" s="185"/>
      <c r="AM34" s="185"/>
    </row>
    <row r="35" spans="1:39" ht="15.95" customHeight="1">
      <c r="A35" s="856"/>
      <c r="B35" s="861"/>
      <c r="C35" s="266" t="s">
        <v>190</v>
      </c>
      <c r="D35" s="308" t="s">
        <v>232</v>
      </c>
      <c r="E35" s="268" t="s">
        <v>233</v>
      </c>
      <c r="F35" s="269"/>
      <c r="G35" s="270"/>
      <c r="H35" s="270"/>
      <c r="I35" s="270"/>
      <c r="J35" s="270"/>
      <c r="K35" s="270"/>
      <c r="L35" s="270"/>
      <c r="M35" s="271"/>
      <c r="N35" s="569"/>
      <c r="O35" s="657"/>
      <c r="P35" s="272"/>
      <c r="Q35" s="273"/>
      <c r="R35" s="269">
        <v>2</v>
      </c>
      <c r="S35" s="270">
        <v>6</v>
      </c>
      <c r="T35" s="270">
        <v>8</v>
      </c>
      <c r="U35" s="270"/>
      <c r="V35" s="270"/>
      <c r="W35" s="270"/>
      <c r="X35" s="270"/>
      <c r="Y35" s="271"/>
      <c r="Z35" s="569">
        <f>SUM(R35:Y35)</f>
        <v>16</v>
      </c>
      <c r="AA35" s="657">
        <v>9</v>
      </c>
      <c r="AB35" s="272">
        <v>1</v>
      </c>
      <c r="AC35" s="275" t="s">
        <v>54</v>
      </c>
      <c r="AD35" s="583">
        <f t="shared" si="4"/>
        <v>16</v>
      </c>
      <c r="AE35" s="644">
        <f t="shared" si="1"/>
        <v>9</v>
      </c>
      <c r="AF35" s="444">
        <f t="shared" si="6"/>
        <v>1</v>
      </c>
      <c r="AG35" s="309"/>
      <c r="AH35" s="309"/>
    </row>
    <row r="36" spans="1:39" ht="15.95" customHeight="1">
      <c r="A36" s="862" t="s">
        <v>97</v>
      </c>
      <c r="B36" s="863"/>
      <c r="C36" s="266" t="s">
        <v>191</v>
      </c>
      <c r="D36" s="279" t="s">
        <v>234</v>
      </c>
      <c r="E36" s="268" t="s">
        <v>235</v>
      </c>
      <c r="F36" s="269"/>
      <c r="G36" s="270">
        <v>10</v>
      </c>
      <c r="H36" s="270"/>
      <c r="I36" s="270"/>
      <c r="J36" s="312"/>
      <c r="K36" s="270"/>
      <c r="L36" s="270"/>
      <c r="M36" s="271"/>
      <c r="N36" s="569">
        <f t="shared" ref="N36:N37" si="8">SUM(F36:M36)</f>
        <v>10</v>
      </c>
      <c r="O36" s="657">
        <v>15</v>
      </c>
      <c r="P36" s="272">
        <v>1</v>
      </c>
      <c r="Q36" s="273" t="s">
        <v>54</v>
      </c>
      <c r="R36" s="269"/>
      <c r="S36" s="270"/>
      <c r="T36" s="270"/>
      <c r="U36" s="270"/>
      <c r="V36" s="312"/>
      <c r="W36" s="312"/>
      <c r="X36" s="312"/>
      <c r="Y36" s="313"/>
      <c r="Z36" s="569"/>
      <c r="AA36" s="657"/>
      <c r="AB36" s="272"/>
      <c r="AC36" s="275"/>
      <c r="AD36" s="583">
        <f t="shared" si="4"/>
        <v>10</v>
      </c>
      <c r="AE36" s="644">
        <f t="shared" si="1"/>
        <v>15</v>
      </c>
      <c r="AF36" s="444">
        <f t="shared" si="6"/>
        <v>1</v>
      </c>
      <c r="AG36" s="307"/>
      <c r="AH36" s="309"/>
    </row>
    <row r="37" spans="1:39" ht="15.95" customHeight="1" thickBot="1">
      <c r="A37" s="862"/>
      <c r="B37" s="863"/>
      <c r="C37" s="266" t="s">
        <v>192</v>
      </c>
      <c r="D37" s="543" t="s">
        <v>236</v>
      </c>
      <c r="E37" s="268" t="s">
        <v>235</v>
      </c>
      <c r="F37" s="269"/>
      <c r="G37" s="270">
        <v>15</v>
      </c>
      <c r="H37" s="270"/>
      <c r="I37" s="270"/>
      <c r="J37" s="312"/>
      <c r="K37" s="270"/>
      <c r="L37" s="270"/>
      <c r="M37" s="271"/>
      <c r="N37" s="569">
        <f t="shared" si="8"/>
        <v>15</v>
      </c>
      <c r="O37" s="657">
        <v>10</v>
      </c>
      <c r="P37" s="272">
        <v>1</v>
      </c>
      <c r="Q37" s="273" t="s">
        <v>54</v>
      </c>
      <c r="R37" s="314"/>
      <c r="S37" s="270"/>
      <c r="T37" s="315"/>
      <c r="U37" s="315"/>
      <c r="V37" s="316"/>
      <c r="W37" s="316"/>
      <c r="X37" s="316"/>
      <c r="Y37" s="313"/>
      <c r="Z37" s="569"/>
      <c r="AA37" s="657"/>
      <c r="AB37" s="272"/>
      <c r="AC37" s="275"/>
      <c r="AD37" s="583">
        <v>15</v>
      </c>
      <c r="AE37" s="644">
        <f t="shared" si="1"/>
        <v>10</v>
      </c>
      <c r="AF37" s="444">
        <v>1</v>
      </c>
      <c r="AG37" s="307"/>
      <c r="AH37" s="309"/>
    </row>
    <row r="38" spans="1:39" s="96" customFormat="1" ht="15" customHeight="1">
      <c r="C38" s="867">
        <v>24</v>
      </c>
      <c r="D38" s="545" t="s">
        <v>237</v>
      </c>
      <c r="E38" s="395" t="s">
        <v>238</v>
      </c>
      <c r="F38" s="489">
        <v>10</v>
      </c>
      <c r="G38" s="490"/>
      <c r="H38" s="490"/>
      <c r="I38" s="490"/>
      <c r="J38" s="490"/>
      <c r="K38" s="490"/>
      <c r="L38" s="490"/>
      <c r="M38" s="491"/>
      <c r="N38" s="815">
        <v>10</v>
      </c>
      <c r="O38" s="753">
        <v>15</v>
      </c>
      <c r="P38" s="756">
        <v>1</v>
      </c>
      <c r="Q38" s="400" t="s">
        <v>54</v>
      </c>
      <c r="R38" s="489"/>
      <c r="S38" s="490"/>
      <c r="T38" s="490"/>
      <c r="U38" s="490"/>
      <c r="V38" s="490"/>
      <c r="W38" s="490"/>
      <c r="X38" s="490"/>
      <c r="Y38" s="491"/>
      <c r="Z38" s="815"/>
      <c r="AA38" s="753"/>
      <c r="AB38" s="756"/>
      <c r="AC38" s="864"/>
      <c r="AD38" s="812">
        <v>10</v>
      </c>
      <c r="AE38" s="762">
        <f>O38+AA38</f>
        <v>15</v>
      </c>
      <c r="AF38" s="765">
        <f>P38+AB38</f>
        <v>1</v>
      </c>
      <c r="AG38" s="98"/>
      <c r="AH38" s="105"/>
      <c r="AI38" s="105"/>
      <c r="AJ38" s="105"/>
      <c r="AK38" s="105"/>
      <c r="AL38" s="106"/>
      <c r="AM38" s="106"/>
    </row>
    <row r="39" spans="1:39" s="119" customFormat="1" ht="15">
      <c r="C39" s="868"/>
      <c r="D39" s="546" t="s">
        <v>239</v>
      </c>
      <c r="E39" s="268" t="s">
        <v>240</v>
      </c>
      <c r="F39" s="493"/>
      <c r="G39" s="494"/>
      <c r="H39" s="494"/>
      <c r="I39" s="494"/>
      <c r="J39" s="494"/>
      <c r="K39" s="494"/>
      <c r="L39" s="494">
        <v>10</v>
      </c>
      <c r="M39" s="495"/>
      <c r="N39" s="816"/>
      <c r="O39" s="754"/>
      <c r="P39" s="757"/>
      <c r="Q39" s="288" t="s">
        <v>54</v>
      </c>
      <c r="R39" s="496"/>
      <c r="S39" s="494"/>
      <c r="T39" s="494"/>
      <c r="U39" s="494"/>
      <c r="V39" s="494"/>
      <c r="W39" s="494"/>
      <c r="X39" s="494"/>
      <c r="Y39" s="495"/>
      <c r="Z39" s="816"/>
      <c r="AA39" s="754"/>
      <c r="AB39" s="757"/>
      <c r="AC39" s="865"/>
      <c r="AD39" s="813"/>
      <c r="AE39" s="763"/>
      <c r="AF39" s="766"/>
      <c r="AG39" s="116"/>
      <c r="AH39" s="117"/>
      <c r="AI39" s="117"/>
      <c r="AJ39" s="117"/>
      <c r="AK39" s="117"/>
      <c r="AL39" s="118"/>
      <c r="AM39" s="118"/>
    </row>
    <row r="40" spans="1:39" s="96" customFormat="1" ht="29.25">
      <c r="C40" s="868"/>
      <c r="D40" s="547" t="s">
        <v>243</v>
      </c>
      <c r="E40" s="280" t="s">
        <v>244</v>
      </c>
      <c r="F40" s="498">
        <v>6</v>
      </c>
      <c r="G40" s="499">
        <v>4</v>
      </c>
      <c r="H40" s="499"/>
      <c r="I40" s="499"/>
      <c r="J40" s="499"/>
      <c r="K40" s="499"/>
      <c r="L40" s="499"/>
      <c r="M40" s="500"/>
      <c r="N40" s="816"/>
      <c r="O40" s="754"/>
      <c r="P40" s="757"/>
      <c r="Q40" s="273" t="s">
        <v>54</v>
      </c>
      <c r="R40" s="501"/>
      <c r="S40" s="499"/>
      <c r="T40" s="499"/>
      <c r="U40" s="499"/>
      <c r="V40" s="499"/>
      <c r="W40" s="499"/>
      <c r="X40" s="499"/>
      <c r="Y40" s="500"/>
      <c r="Z40" s="816"/>
      <c r="AA40" s="754"/>
      <c r="AB40" s="757"/>
      <c r="AC40" s="865"/>
      <c r="AD40" s="813"/>
      <c r="AE40" s="763"/>
      <c r="AF40" s="766"/>
      <c r="AG40" s="98"/>
      <c r="AH40" s="105"/>
      <c r="AI40" s="105"/>
      <c r="AJ40" s="105"/>
      <c r="AK40" s="105"/>
      <c r="AL40" s="106"/>
      <c r="AM40" s="106"/>
    </row>
    <row r="41" spans="1:39" s="119" customFormat="1" ht="29.25" thickBot="1">
      <c r="C41" s="869"/>
      <c r="D41" s="548" t="s">
        <v>241</v>
      </c>
      <c r="E41" s="410" t="s">
        <v>242</v>
      </c>
      <c r="F41" s="493">
        <v>10</v>
      </c>
      <c r="G41" s="494"/>
      <c r="H41" s="494"/>
      <c r="I41" s="494"/>
      <c r="J41" s="494"/>
      <c r="K41" s="494"/>
      <c r="L41" s="494"/>
      <c r="M41" s="495"/>
      <c r="N41" s="816"/>
      <c r="O41" s="755"/>
      <c r="P41" s="757"/>
      <c r="Q41" s="421" t="s">
        <v>54</v>
      </c>
      <c r="R41" s="496"/>
      <c r="S41" s="494"/>
      <c r="T41" s="494"/>
      <c r="U41" s="494"/>
      <c r="V41" s="494"/>
      <c r="W41" s="494"/>
      <c r="X41" s="494"/>
      <c r="Y41" s="495"/>
      <c r="Z41" s="816"/>
      <c r="AA41" s="755"/>
      <c r="AB41" s="757"/>
      <c r="AC41" s="866"/>
      <c r="AD41" s="813"/>
      <c r="AE41" s="764"/>
      <c r="AF41" s="766"/>
      <c r="AG41" s="116"/>
      <c r="AH41" s="117"/>
      <c r="AI41" s="117"/>
      <c r="AJ41" s="117"/>
      <c r="AK41" s="117"/>
      <c r="AL41" s="118"/>
      <c r="AM41" s="118"/>
    </row>
    <row r="42" spans="1:39" s="96" customFormat="1" ht="15" customHeight="1" thickBot="1">
      <c r="C42" s="549">
        <v>25</v>
      </c>
      <c r="D42" s="544" t="s">
        <v>150</v>
      </c>
      <c r="E42" s="535" t="s">
        <v>61</v>
      </c>
      <c r="F42" s="255"/>
      <c r="G42" s="536"/>
      <c r="H42" s="536"/>
      <c r="I42" s="536"/>
      <c r="J42" s="536"/>
      <c r="K42" s="536"/>
      <c r="L42" s="536"/>
      <c r="M42" s="537"/>
      <c r="N42" s="539"/>
      <c r="O42" s="632"/>
      <c r="P42" s="633"/>
      <c r="Q42" s="436"/>
      <c r="R42" s="538"/>
      <c r="S42" s="536"/>
      <c r="T42" s="536"/>
      <c r="U42" s="536"/>
      <c r="V42" s="536"/>
      <c r="W42" s="536">
        <v>120</v>
      </c>
      <c r="X42" s="536"/>
      <c r="Y42" s="537"/>
      <c r="Z42" s="572">
        <f>SUM(R42:Y42)</f>
        <v>120</v>
      </c>
      <c r="AA42" s="632"/>
      <c r="AB42" s="540">
        <v>4</v>
      </c>
      <c r="AC42" s="541" t="s">
        <v>277</v>
      </c>
      <c r="AD42" s="434">
        <f t="shared" ref="AD42" si="9">N42+Z42</f>
        <v>120</v>
      </c>
      <c r="AE42" s="649">
        <v>0</v>
      </c>
      <c r="AF42" s="328">
        <f>P42+AB42</f>
        <v>4</v>
      </c>
      <c r="AG42" s="98"/>
      <c r="AH42" s="105"/>
      <c r="AI42" s="105"/>
      <c r="AJ42" s="105"/>
      <c r="AK42" s="105"/>
      <c r="AL42" s="106"/>
      <c r="AM42" s="106"/>
    </row>
    <row r="43" spans="1:39" customFormat="1" ht="19.5" thickBot="1">
      <c r="C43" s="550"/>
      <c r="D43" s="430" t="s">
        <v>53</v>
      </c>
      <c r="E43" s="363"/>
      <c r="F43" s="431">
        <f>SUM(F13:F38)</f>
        <v>150</v>
      </c>
      <c r="G43" s="326">
        <f>SUM(G13:G37)</f>
        <v>119</v>
      </c>
      <c r="H43" s="326">
        <f t="shared" ref="H43:I43" si="10">SUM(H13:H37)</f>
        <v>274</v>
      </c>
      <c r="I43" s="326">
        <f t="shared" si="10"/>
        <v>54</v>
      </c>
      <c r="J43" s="326"/>
      <c r="K43" s="326"/>
      <c r="L43" s="326"/>
      <c r="M43" s="326"/>
      <c r="N43" s="433">
        <f>SUM(N13:N42)</f>
        <v>597</v>
      </c>
      <c r="O43" s="681">
        <f>SUM(O13:O42)</f>
        <v>186</v>
      </c>
      <c r="P43" s="328">
        <f>SUM(P13:P42)</f>
        <v>29</v>
      </c>
      <c r="Q43" s="254"/>
      <c r="R43" s="325">
        <f>SUM(R13:R37)</f>
        <v>119</v>
      </c>
      <c r="S43" s="326">
        <f>SUM(S13:S37)</f>
        <v>87</v>
      </c>
      <c r="T43" s="326">
        <f>SUM(T13:T37)</f>
        <v>204</v>
      </c>
      <c r="U43" s="326">
        <f>SUM(U13:U37)</f>
        <v>98</v>
      </c>
      <c r="V43" s="326"/>
      <c r="W43" s="326">
        <f>SUM(W13:W42)</f>
        <v>120</v>
      </c>
      <c r="X43" s="326"/>
      <c r="Y43" s="327"/>
      <c r="Z43" s="433">
        <f>SUM(Z13:Z42)</f>
        <v>628</v>
      </c>
      <c r="AA43" s="681">
        <f>SUM(AA13:AA42)</f>
        <v>187</v>
      </c>
      <c r="AB43" s="328">
        <f>SUM(AB13:AB42)</f>
        <v>31</v>
      </c>
      <c r="AC43" s="329"/>
      <c r="AD43" s="679">
        <f>SUM(AD13:AD42)</f>
        <v>1225</v>
      </c>
      <c r="AE43" s="683">
        <f>SUM(AE13:AE42)</f>
        <v>373</v>
      </c>
      <c r="AF43" s="684">
        <f>SUM(AF13:AF42)</f>
        <v>60</v>
      </c>
      <c r="AG43" s="21"/>
      <c r="AH43" s="1"/>
      <c r="AI43" s="1"/>
      <c r="AJ43" s="1"/>
      <c r="AK43" s="1"/>
    </row>
    <row r="44" spans="1:39" ht="14.25">
      <c r="A44" s="185"/>
      <c r="B44" s="185"/>
      <c r="C44" s="185"/>
      <c r="D44" s="330"/>
      <c r="E44" s="330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85"/>
      <c r="AE44" s="185"/>
      <c r="AF44" s="185"/>
      <c r="AG44" s="252"/>
      <c r="AH44" s="252"/>
      <c r="AI44" s="192"/>
      <c r="AJ44" s="192"/>
      <c r="AL44" s="185"/>
      <c r="AM44" s="185"/>
    </row>
    <row r="45" spans="1:39" ht="14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252"/>
      <c r="AH45" s="252"/>
      <c r="AI45" s="192"/>
      <c r="AJ45" s="192"/>
      <c r="AL45" s="185"/>
      <c r="AM45" s="185"/>
    </row>
    <row r="46" spans="1:39" ht="14.25">
      <c r="C46" s="185"/>
      <c r="D46" s="21" t="s">
        <v>62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95"/>
      <c r="AG46" s="185"/>
      <c r="AH46" s="185"/>
      <c r="AI46" s="185"/>
      <c r="AJ46" s="185"/>
      <c r="AK46" s="185"/>
      <c r="AL46" s="185"/>
      <c r="AM46" s="185"/>
    </row>
    <row r="47" spans="1:39" ht="15.75" customHeight="1"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95"/>
      <c r="AG47" s="185"/>
      <c r="AH47" s="185"/>
      <c r="AI47" s="185"/>
      <c r="AJ47" s="185"/>
      <c r="AK47" s="185"/>
      <c r="AL47" s="185"/>
      <c r="AM47" s="185"/>
    </row>
    <row r="48" spans="1:39" ht="15.75" customHeight="1"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95"/>
      <c r="AG48" s="185"/>
      <c r="AH48" s="185"/>
      <c r="AI48" s="185"/>
      <c r="AJ48" s="185"/>
      <c r="AK48" s="185"/>
      <c r="AL48" s="185"/>
      <c r="AM48" s="185"/>
    </row>
    <row r="49" spans="3:39" ht="14.25">
      <c r="AH49" s="185"/>
      <c r="AI49" s="185"/>
      <c r="AJ49" s="185"/>
      <c r="AK49" s="185"/>
      <c r="AL49" s="185"/>
      <c r="AM49" s="185"/>
    </row>
    <row r="50" spans="3:39" ht="14.25">
      <c r="AH50" s="185"/>
      <c r="AI50" s="185"/>
      <c r="AJ50" s="185"/>
      <c r="AK50" s="185"/>
      <c r="AL50" s="185"/>
      <c r="AM50" s="185"/>
    </row>
    <row r="51" spans="3:39" ht="14.25">
      <c r="AH51" s="185"/>
      <c r="AI51" s="185"/>
      <c r="AJ51" s="185"/>
      <c r="AK51" s="185"/>
      <c r="AL51" s="185"/>
      <c r="AM51" s="185"/>
    </row>
    <row r="52" spans="3:39" ht="14.25">
      <c r="AH52" s="185"/>
      <c r="AI52" s="185"/>
      <c r="AJ52" s="185"/>
      <c r="AK52" s="185"/>
      <c r="AL52" s="185"/>
      <c r="AM52" s="185"/>
    </row>
    <row r="53" spans="3:39" ht="14.25">
      <c r="AH53" s="185"/>
      <c r="AI53" s="185"/>
      <c r="AJ53" s="185"/>
      <c r="AK53" s="185"/>
      <c r="AL53" s="185"/>
      <c r="AM53" s="185"/>
    </row>
    <row r="54" spans="3:39" ht="14.25">
      <c r="AH54" s="185"/>
      <c r="AI54" s="185"/>
      <c r="AJ54" s="185"/>
      <c r="AK54" s="185"/>
      <c r="AL54" s="185"/>
      <c r="AM54" s="185"/>
    </row>
    <row r="55" spans="3:39" ht="14.25">
      <c r="AH55" s="185"/>
      <c r="AI55" s="185"/>
      <c r="AJ55" s="185"/>
      <c r="AK55" s="185"/>
      <c r="AL55" s="185"/>
      <c r="AM55" s="185"/>
    </row>
    <row r="56" spans="3:39" ht="14.25">
      <c r="AH56" s="185"/>
      <c r="AI56" s="185"/>
      <c r="AJ56" s="185"/>
      <c r="AK56" s="185"/>
      <c r="AL56" s="185"/>
      <c r="AM56" s="185"/>
    </row>
    <row r="57" spans="3:39" ht="18">
      <c r="AH57" s="187"/>
      <c r="AI57" s="187"/>
      <c r="AJ57" s="187"/>
      <c r="AK57" s="187"/>
    </row>
    <row r="58" spans="3:39" ht="18">
      <c r="AH58" s="187"/>
      <c r="AI58" s="187"/>
      <c r="AJ58" s="187"/>
      <c r="AK58" s="187"/>
    </row>
    <row r="59" spans="3:39" ht="18.75" customHeight="1">
      <c r="AH59" s="187"/>
      <c r="AI59" s="187"/>
      <c r="AJ59" s="187"/>
      <c r="AK59" s="187"/>
    </row>
    <row r="60" spans="3:39" ht="18">
      <c r="AH60" s="187"/>
      <c r="AI60" s="187"/>
      <c r="AJ60" s="187"/>
      <c r="AK60" s="187"/>
    </row>
    <row r="61" spans="3:39" ht="18"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331"/>
      <c r="AG61" s="187"/>
      <c r="AH61" s="187"/>
      <c r="AI61" s="187"/>
      <c r="AJ61" s="187"/>
      <c r="AK61" s="187"/>
    </row>
    <row r="62" spans="3:39" ht="18"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331"/>
      <c r="AG62" s="187"/>
      <c r="AH62" s="187"/>
      <c r="AI62" s="187"/>
      <c r="AJ62" s="187"/>
      <c r="AK62" s="187"/>
    </row>
    <row r="63" spans="3:39" ht="18">
      <c r="AG63" s="187"/>
      <c r="AH63" s="187"/>
      <c r="AI63" s="187"/>
      <c r="AJ63" s="187"/>
      <c r="AK63" s="187"/>
    </row>
    <row r="64" spans="3:39" ht="18">
      <c r="AG64" s="187"/>
      <c r="AH64" s="187"/>
      <c r="AI64" s="187"/>
      <c r="AJ64" s="187"/>
      <c r="AK64" s="187"/>
    </row>
    <row r="65" spans="3:37" ht="18">
      <c r="AG65" s="187"/>
      <c r="AH65" s="187"/>
      <c r="AI65" s="187"/>
      <c r="AJ65" s="187"/>
      <c r="AK65" s="187"/>
    </row>
    <row r="66" spans="3:37" ht="18">
      <c r="AG66" s="187"/>
      <c r="AH66" s="187"/>
      <c r="AI66" s="187"/>
      <c r="AJ66" s="187"/>
      <c r="AK66" s="187"/>
    </row>
    <row r="67" spans="3:37" ht="18">
      <c r="AG67" s="187"/>
      <c r="AH67" s="187"/>
      <c r="AI67" s="187"/>
      <c r="AJ67" s="187"/>
      <c r="AK67" s="187"/>
    </row>
    <row r="68" spans="3:37" ht="18">
      <c r="AG68" s="187"/>
      <c r="AH68" s="187"/>
      <c r="AI68" s="187"/>
      <c r="AJ68" s="187"/>
      <c r="AK68" s="187"/>
    </row>
    <row r="69" spans="3:37" ht="18">
      <c r="AG69" s="187"/>
      <c r="AH69" s="187"/>
      <c r="AI69" s="187"/>
      <c r="AJ69" s="187"/>
      <c r="AK69" s="187"/>
    </row>
    <row r="70" spans="3:37" ht="18">
      <c r="AG70" s="187"/>
      <c r="AH70" s="187"/>
      <c r="AI70" s="187"/>
      <c r="AJ70" s="187"/>
      <c r="AK70" s="187"/>
    </row>
    <row r="71" spans="3:37" ht="18">
      <c r="AG71" s="187"/>
      <c r="AH71" s="187"/>
      <c r="AI71" s="187"/>
      <c r="AJ71" s="187"/>
      <c r="AK71" s="187"/>
    </row>
    <row r="72" spans="3:37" ht="18">
      <c r="AG72" s="187"/>
      <c r="AH72" s="187"/>
      <c r="AI72" s="187"/>
      <c r="AJ72" s="187"/>
      <c r="AK72" s="187"/>
    </row>
    <row r="73" spans="3:37" ht="18">
      <c r="AG73" s="187"/>
      <c r="AH73" s="187"/>
      <c r="AI73" s="187"/>
      <c r="AJ73" s="187"/>
      <c r="AK73" s="187"/>
    </row>
    <row r="74" spans="3:37" ht="18">
      <c r="AG74" s="187"/>
      <c r="AH74" s="187"/>
      <c r="AI74" s="187"/>
      <c r="AJ74" s="187"/>
      <c r="AK74" s="187"/>
    </row>
    <row r="75" spans="3:37" ht="18">
      <c r="AG75" s="187"/>
      <c r="AH75" s="187"/>
      <c r="AI75" s="187"/>
      <c r="AJ75" s="187"/>
      <c r="AK75" s="187"/>
    </row>
    <row r="76" spans="3:37" ht="18">
      <c r="AG76" s="187"/>
      <c r="AH76" s="187"/>
      <c r="AI76" s="187"/>
      <c r="AJ76" s="187"/>
      <c r="AK76" s="187"/>
    </row>
    <row r="77" spans="3:37" ht="18"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331"/>
      <c r="AG77" s="187"/>
      <c r="AH77" s="187"/>
      <c r="AI77" s="187"/>
      <c r="AJ77" s="187"/>
      <c r="AK77" s="187"/>
    </row>
    <row r="78" spans="3:37" ht="18"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331"/>
      <c r="AG78" s="187"/>
      <c r="AH78" s="187"/>
      <c r="AI78" s="187"/>
      <c r="AJ78" s="187"/>
      <c r="AK78" s="187"/>
    </row>
    <row r="79" spans="3:37" ht="18"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331"/>
      <c r="AG79" s="187"/>
      <c r="AH79" s="187"/>
      <c r="AI79" s="187"/>
      <c r="AJ79" s="187"/>
      <c r="AK79" s="187"/>
    </row>
    <row r="80" spans="3:37" ht="18"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331"/>
      <c r="AG80" s="187"/>
      <c r="AH80" s="187"/>
      <c r="AI80" s="187"/>
      <c r="AJ80" s="187"/>
      <c r="AK80" s="187"/>
    </row>
    <row r="81" spans="3:37" ht="18"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331"/>
      <c r="AG81" s="187"/>
      <c r="AH81" s="187"/>
      <c r="AI81" s="187"/>
      <c r="AJ81" s="187"/>
      <c r="AK81" s="187"/>
    </row>
    <row r="82" spans="3:37" ht="18"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331"/>
      <c r="AG82" s="187"/>
      <c r="AH82" s="187"/>
      <c r="AI82" s="187"/>
      <c r="AJ82" s="187"/>
      <c r="AK82" s="187"/>
    </row>
    <row r="83" spans="3:37" ht="18"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331"/>
      <c r="AG83" s="187"/>
      <c r="AH83" s="187"/>
      <c r="AI83" s="187"/>
      <c r="AJ83" s="187"/>
      <c r="AK83" s="187"/>
    </row>
    <row r="84" spans="3:37" ht="18"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331"/>
      <c r="AG84" s="187"/>
      <c r="AH84" s="187"/>
      <c r="AI84" s="187"/>
      <c r="AJ84" s="187"/>
      <c r="AK84" s="187"/>
    </row>
    <row r="85" spans="3:37" ht="18"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331"/>
      <c r="AG85" s="187"/>
      <c r="AH85" s="187"/>
      <c r="AI85" s="187"/>
      <c r="AJ85" s="187"/>
      <c r="AK85" s="187"/>
    </row>
    <row r="86" spans="3:37" ht="18"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331"/>
      <c r="AG86" s="187"/>
      <c r="AH86" s="187"/>
      <c r="AI86" s="187"/>
      <c r="AJ86" s="187"/>
      <c r="AK86" s="187"/>
    </row>
    <row r="87" spans="3:37" ht="18"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331"/>
      <c r="AG87" s="187"/>
      <c r="AH87" s="187"/>
      <c r="AI87" s="187"/>
      <c r="AJ87" s="187"/>
      <c r="AK87" s="187"/>
    </row>
    <row r="88" spans="3:37" ht="18"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331"/>
      <c r="AG88" s="187"/>
      <c r="AH88" s="187"/>
      <c r="AI88" s="187"/>
      <c r="AJ88" s="187"/>
      <c r="AK88" s="187"/>
    </row>
    <row r="89" spans="3:37" ht="18"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331"/>
      <c r="AG89" s="187"/>
      <c r="AH89" s="187"/>
      <c r="AI89" s="187"/>
      <c r="AJ89" s="187"/>
      <c r="AK89" s="187"/>
    </row>
    <row r="90" spans="3:37" ht="18"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331"/>
      <c r="AG90" s="187"/>
      <c r="AH90" s="187"/>
      <c r="AI90" s="187"/>
      <c r="AJ90" s="187"/>
      <c r="AK90" s="187"/>
    </row>
    <row r="91" spans="3:37" ht="18"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331"/>
      <c r="AG91" s="187"/>
      <c r="AH91" s="187"/>
      <c r="AI91" s="187"/>
      <c r="AJ91" s="187"/>
      <c r="AK91" s="187"/>
    </row>
    <row r="92" spans="3:37" ht="18"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331"/>
      <c r="AG92" s="187"/>
      <c r="AH92" s="187"/>
      <c r="AI92" s="187"/>
      <c r="AJ92" s="187"/>
      <c r="AK92" s="187"/>
    </row>
    <row r="93" spans="3:37" ht="18"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331"/>
      <c r="AG93" s="187"/>
      <c r="AH93" s="187"/>
      <c r="AI93" s="187"/>
      <c r="AJ93" s="187"/>
      <c r="AK93" s="187"/>
    </row>
    <row r="94" spans="3:37" ht="18"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331"/>
      <c r="AG94" s="187"/>
      <c r="AH94" s="187"/>
      <c r="AI94" s="187"/>
      <c r="AJ94" s="187"/>
      <c r="AK94" s="187"/>
    </row>
    <row r="95" spans="3:37" ht="18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331"/>
      <c r="AG95" s="187"/>
      <c r="AH95" s="187"/>
      <c r="AI95" s="187"/>
      <c r="AJ95" s="187"/>
      <c r="AK95" s="187"/>
    </row>
    <row r="96" spans="3:37" ht="18"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331"/>
      <c r="AG96" s="187"/>
      <c r="AH96" s="187"/>
      <c r="AI96" s="187"/>
      <c r="AJ96" s="187"/>
      <c r="AK96" s="187"/>
    </row>
    <row r="97" spans="3:37" ht="18"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331"/>
      <c r="AG97" s="187"/>
      <c r="AH97" s="187"/>
      <c r="AI97" s="187"/>
      <c r="AJ97" s="187"/>
      <c r="AK97" s="187"/>
    </row>
    <row r="98" spans="3:37" ht="18"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331"/>
      <c r="AG98" s="187"/>
      <c r="AH98" s="187"/>
      <c r="AI98" s="187"/>
      <c r="AJ98" s="187"/>
      <c r="AK98" s="187"/>
    </row>
    <row r="99" spans="3:37" ht="18"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331"/>
      <c r="AG99" s="187"/>
      <c r="AH99" s="187"/>
      <c r="AI99" s="187"/>
      <c r="AJ99" s="187"/>
      <c r="AK99" s="187"/>
    </row>
    <row r="100" spans="3:37" ht="18"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331"/>
      <c r="AG100" s="187"/>
      <c r="AH100" s="187"/>
      <c r="AI100" s="187"/>
      <c r="AJ100" s="187"/>
      <c r="AK100" s="187"/>
    </row>
    <row r="101" spans="3:37" ht="18"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331"/>
      <c r="AG101" s="187"/>
      <c r="AH101" s="187"/>
      <c r="AI101" s="187"/>
      <c r="AJ101" s="187"/>
      <c r="AK101" s="187"/>
    </row>
    <row r="102" spans="3:37" ht="18"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331"/>
      <c r="AG102" s="187"/>
      <c r="AH102" s="187"/>
      <c r="AI102" s="187"/>
      <c r="AJ102" s="187"/>
      <c r="AK102" s="187"/>
    </row>
    <row r="103" spans="3:37" ht="18"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331"/>
      <c r="AG103" s="187"/>
      <c r="AH103" s="187"/>
      <c r="AI103" s="187"/>
      <c r="AJ103" s="187"/>
      <c r="AK103" s="187"/>
    </row>
    <row r="104" spans="3:37" ht="18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331"/>
      <c r="AG104" s="187"/>
      <c r="AH104" s="187"/>
      <c r="AI104" s="187"/>
      <c r="AJ104" s="187"/>
      <c r="AK104" s="187"/>
    </row>
    <row r="105" spans="3:37" ht="18"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331"/>
      <c r="AG105" s="187"/>
      <c r="AH105" s="187"/>
      <c r="AI105" s="187"/>
      <c r="AJ105" s="187"/>
      <c r="AK105" s="187"/>
    </row>
    <row r="106" spans="3:37" ht="18"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331"/>
      <c r="AG106" s="187"/>
      <c r="AH106" s="187"/>
      <c r="AI106" s="187"/>
      <c r="AJ106" s="187"/>
      <c r="AK106" s="187"/>
    </row>
    <row r="107" spans="3:37" ht="18"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331"/>
      <c r="AG107" s="187"/>
      <c r="AH107" s="187"/>
      <c r="AI107" s="187"/>
      <c r="AJ107" s="187"/>
      <c r="AK107" s="187"/>
    </row>
    <row r="108" spans="3:37" ht="18"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331"/>
      <c r="AG108" s="187"/>
      <c r="AH108" s="187"/>
      <c r="AI108" s="187"/>
      <c r="AJ108" s="187"/>
      <c r="AK108" s="187"/>
    </row>
    <row r="109" spans="3:37" ht="18"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331"/>
      <c r="AG109" s="187"/>
      <c r="AH109" s="187"/>
      <c r="AI109" s="187"/>
      <c r="AJ109" s="187"/>
      <c r="AK109" s="187"/>
    </row>
    <row r="110" spans="3:37" ht="18"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331"/>
      <c r="AG110" s="187"/>
      <c r="AH110" s="187"/>
      <c r="AI110" s="187"/>
      <c r="AJ110" s="187"/>
      <c r="AK110" s="187"/>
    </row>
    <row r="111" spans="3:37" ht="18"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331"/>
      <c r="AG111" s="187"/>
      <c r="AH111" s="187"/>
      <c r="AI111" s="187"/>
      <c r="AJ111" s="187"/>
      <c r="AK111" s="187"/>
    </row>
    <row r="112" spans="3:37" ht="18"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331"/>
      <c r="AG112" s="187"/>
      <c r="AH112" s="187"/>
      <c r="AI112" s="187"/>
      <c r="AJ112" s="187"/>
      <c r="AK112" s="187"/>
    </row>
    <row r="113" spans="3:37" ht="18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331"/>
      <c r="AG113" s="187"/>
      <c r="AH113" s="187"/>
      <c r="AI113" s="187"/>
      <c r="AJ113" s="187"/>
      <c r="AK113" s="187"/>
    </row>
    <row r="114" spans="3:37" ht="18"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331"/>
      <c r="AG114" s="187"/>
      <c r="AH114" s="187"/>
      <c r="AI114" s="187"/>
      <c r="AJ114" s="187"/>
      <c r="AK114" s="187"/>
    </row>
    <row r="115" spans="3:37" ht="18"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331"/>
      <c r="AG115" s="187"/>
      <c r="AH115" s="187"/>
      <c r="AI115" s="187"/>
      <c r="AJ115" s="187"/>
      <c r="AK115" s="187"/>
    </row>
    <row r="116" spans="3:37" ht="18"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331"/>
      <c r="AG116" s="187"/>
      <c r="AH116" s="187"/>
      <c r="AI116" s="187"/>
      <c r="AJ116" s="187"/>
      <c r="AK116" s="187"/>
    </row>
    <row r="117" spans="3:37" ht="18"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331"/>
      <c r="AG117" s="187"/>
      <c r="AH117" s="187"/>
      <c r="AI117" s="187"/>
      <c r="AJ117" s="187"/>
      <c r="AK117" s="187"/>
    </row>
    <row r="118" spans="3:37" ht="18"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331"/>
      <c r="AG118" s="187"/>
      <c r="AH118" s="187"/>
      <c r="AI118" s="187"/>
      <c r="AJ118" s="187"/>
      <c r="AK118" s="187"/>
    </row>
    <row r="119" spans="3:37" ht="18"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331"/>
      <c r="AG119" s="187"/>
      <c r="AH119" s="187"/>
      <c r="AI119" s="187"/>
      <c r="AJ119" s="187"/>
      <c r="AK119" s="187"/>
    </row>
    <row r="120" spans="3:37" ht="18"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331"/>
      <c r="AG120" s="187"/>
      <c r="AH120" s="187"/>
      <c r="AI120" s="187"/>
      <c r="AJ120" s="187"/>
      <c r="AK120" s="187"/>
    </row>
    <row r="121" spans="3:37" ht="18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331"/>
      <c r="AG121" s="187"/>
      <c r="AH121" s="187"/>
      <c r="AI121" s="187"/>
      <c r="AJ121" s="187"/>
      <c r="AK121" s="187"/>
    </row>
    <row r="122" spans="3:37" ht="18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331"/>
      <c r="AG122" s="187"/>
      <c r="AH122" s="187"/>
      <c r="AI122" s="187"/>
      <c r="AJ122" s="187"/>
      <c r="AK122" s="187"/>
    </row>
    <row r="123" spans="3:37" ht="18"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331"/>
      <c r="AG123" s="187"/>
      <c r="AH123" s="187"/>
      <c r="AI123" s="187"/>
      <c r="AJ123" s="187"/>
      <c r="AK123" s="187"/>
    </row>
    <row r="124" spans="3:37" ht="18"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331"/>
      <c r="AG124" s="187"/>
      <c r="AH124" s="187"/>
      <c r="AI124" s="187"/>
      <c r="AJ124" s="187"/>
      <c r="AK124" s="187"/>
    </row>
    <row r="125" spans="3:37" ht="18"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331"/>
      <c r="AG125" s="187"/>
      <c r="AH125" s="187"/>
      <c r="AI125" s="187"/>
      <c r="AJ125" s="187"/>
      <c r="AK125" s="187"/>
    </row>
    <row r="126" spans="3:37" ht="18"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331"/>
      <c r="AG126" s="187"/>
      <c r="AH126" s="187"/>
      <c r="AI126" s="187"/>
      <c r="AJ126" s="187"/>
      <c r="AK126" s="187"/>
    </row>
    <row r="127" spans="3:37" ht="18"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331"/>
      <c r="AG127" s="187"/>
      <c r="AH127" s="187"/>
      <c r="AI127" s="187"/>
      <c r="AJ127" s="187"/>
      <c r="AK127" s="187"/>
    </row>
    <row r="128" spans="3:37" ht="18"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331"/>
      <c r="AG128" s="187"/>
      <c r="AH128" s="187"/>
      <c r="AI128" s="187"/>
      <c r="AJ128" s="187"/>
      <c r="AK128" s="187"/>
    </row>
    <row r="129" spans="3:37" ht="18"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331"/>
      <c r="AG129" s="187"/>
      <c r="AH129" s="187"/>
      <c r="AI129" s="187"/>
      <c r="AJ129" s="187"/>
      <c r="AK129" s="187"/>
    </row>
    <row r="130" spans="3:37" ht="18"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331"/>
      <c r="AG130" s="187"/>
      <c r="AH130" s="187"/>
      <c r="AI130" s="187"/>
      <c r="AJ130" s="187"/>
      <c r="AK130" s="187"/>
    </row>
    <row r="131" spans="3:37" ht="18"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331"/>
      <c r="AG131" s="187"/>
      <c r="AH131" s="187"/>
      <c r="AI131" s="187"/>
      <c r="AJ131" s="187"/>
      <c r="AK131" s="187"/>
    </row>
    <row r="132" spans="3:37" ht="18"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331"/>
      <c r="AG132" s="187"/>
      <c r="AH132" s="187"/>
      <c r="AI132" s="187"/>
      <c r="AJ132" s="187"/>
      <c r="AK132" s="187"/>
    </row>
    <row r="133" spans="3:37" ht="18"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331"/>
      <c r="AG133" s="187"/>
      <c r="AH133" s="187"/>
      <c r="AI133" s="187"/>
      <c r="AJ133" s="187"/>
      <c r="AK133" s="187"/>
    </row>
    <row r="134" spans="3:37" ht="18"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331"/>
      <c r="AG134" s="187"/>
      <c r="AH134" s="187"/>
      <c r="AI134" s="187"/>
      <c r="AJ134" s="187"/>
      <c r="AK134" s="187"/>
    </row>
    <row r="135" spans="3:37" ht="18"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331"/>
      <c r="AG135" s="187"/>
      <c r="AH135" s="187"/>
      <c r="AI135" s="187"/>
      <c r="AJ135" s="187"/>
      <c r="AK135" s="187"/>
    </row>
    <row r="136" spans="3:37" ht="18"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331"/>
      <c r="AG136" s="187"/>
      <c r="AH136" s="187"/>
      <c r="AI136" s="187"/>
      <c r="AJ136" s="187"/>
      <c r="AK136" s="187"/>
    </row>
    <row r="137" spans="3:37" ht="18"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331"/>
      <c r="AG137" s="187"/>
      <c r="AH137" s="187"/>
      <c r="AI137" s="187"/>
      <c r="AJ137" s="187"/>
      <c r="AK137" s="187"/>
    </row>
    <row r="138" spans="3:37" ht="18"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331"/>
      <c r="AG138" s="187"/>
      <c r="AH138" s="187"/>
      <c r="AI138" s="187"/>
      <c r="AJ138" s="187"/>
      <c r="AK138" s="187"/>
    </row>
    <row r="139" spans="3:37" ht="18"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331"/>
      <c r="AG139" s="187"/>
      <c r="AH139" s="187"/>
      <c r="AI139" s="187"/>
      <c r="AJ139" s="187"/>
      <c r="AK139" s="187"/>
    </row>
    <row r="140" spans="3:37" ht="18"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331"/>
      <c r="AG140" s="187"/>
      <c r="AH140" s="187"/>
      <c r="AI140" s="187"/>
      <c r="AJ140" s="187"/>
      <c r="AK140" s="187"/>
    </row>
    <row r="141" spans="3:37" ht="18"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331"/>
      <c r="AG141" s="187"/>
      <c r="AH141" s="187"/>
      <c r="AI141" s="187"/>
      <c r="AJ141" s="187"/>
      <c r="AK141" s="187"/>
    </row>
    <row r="142" spans="3:37" ht="18"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331"/>
      <c r="AG142" s="187"/>
      <c r="AH142" s="187"/>
      <c r="AI142" s="187"/>
      <c r="AJ142" s="187"/>
      <c r="AK142" s="187"/>
    </row>
    <row r="143" spans="3:37" ht="18"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331"/>
      <c r="AG143" s="187"/>
      <c r="AH143" s="187"/>
      <c r="AI143" s="187"/>
      <c r="AJ143" s="187"/>
      <c r="AK143" s="187"/>
    </row>
    <row r="144" spans="3:37" ht="18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331"/>
      <c r="AG144" s="187"/>
      <c r="AH144" s="187"/>
      <c r="AI144" s="187"/>
      <c r="AJ144" s="187"/>
      <c r="AK144" s="187"/>
    </row>
    <row r="145" spans="3:37" ht="18"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331"/>
      <c r="AG145" s="187"/>
      <c r="AH145" s="187"/>
      <c r="AI145" s="187"/>
      <c r="AJ145" s="187"/>
      <c r="AK145" s="187"/>
    </row>
    <row r="146" spans="3:37" ht="18"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331"/>
      <c r="AG146" s="187"/>
      <c r="AH146" s="187"/>
      <c r="AI146" s="187"/>
      <c r="AJ146" s="187"/>
      <c r="AK146" s="187"/>
    </row>
    <row r="147" spans="3:37" ht="18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331"/>
      <c r="AG147" s="187"/>
      <c r="AH147" s="187"/>
      <c r="AI147" s="187"/>
      <c r="AJ147" s="187"/>
      <c r="AK147" s="187"/>
    </row>
    <row r="148" spans="3:37" ht="18"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331"/>
      <c r="AG148" s="187"/>
      <c r="AH148" s="187"/>
      <c r="AI148" s="187"/>
      <c r="AJ148" s="187"/>
      <c r="AK148" s="187"/>
    </row>
    <row r="149" spans="3:37" ht="18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331"/>
      <c r="AG149" s="187"/>
      <c r="AH149" s="187"/>
      <c r="AI149" s="187"/>
      <c r="AJ149" s="187"/>
      <c r="AK149" s="187"/>
    </row>
    <row r="150" spans="3:37" ht="18"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331"/>
      <c r="AG150" s="187"/>
      <c r="AH150" s="187"/>
      <c r="AI150" s="187"/>
      <c r="AJ150" s="187"/>
      <c r="AK150" s="187"/>
    </row>
    <row r="151" spans="3:37" ht="18"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331"/>
      <c r="AG151" s="187"/>
      <c r="AH151" s="187"/>
      <c r="AI151" s="187"/>
      <c r="AJ151" s="187"/>
      <c r="AK151" s="187"/>
    </row>
    <row r="152" spans="3:37" ht="18"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331"/>
      <c r="AG152" s="187"/>
      <c r="AH152" s="187"/>
      <c r="AI152" s="187"/>
      <c r="AJ152" s="187"/>
      <c r="AK152" s="187"/>
    </row>
    <row r="153" spans="3:37" ht="18"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331"/>
      <c r="AG153" s="187"/>
      <c r="AH153" s="187"/>
      <c r="AI153" s="187"/>
      <c r="AJ153" s="187"/>
      <c r="AK153" s="187"/>
    </row>
    <row r="154" spans="3:37" ht="18"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331"/>
      <c r="AG154" s="187"/>
      <c r="AH154" s="187"/>
      <c r="AI154" s="187"/>
      <c r="AJ154" s="187"/>
      <c r="AK154" s="187"/>
    </row>
    <row r="155" spans="3:37" ht="18"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331"/>
      <c r="AG155" s="187"/>
      <c r="AH155" s="187"/>
      <c r="AI155" s="187"/>
      <c r="AJ155" s="187"/>
      <c r="AK155" s="187"/>
    </row>
    <row r="156" spans="3:37" ht="18"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331"/>
      <c r="AG156" s="187"/>
      <c r="AH156" s="187"/>
      <c r="AI156" s="187"/>
      <c r="AJ156" s="187"/>
      <c r="AK156" s="187"/>
    </row>
    <row r="157" spans="3:37" ht="18"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331"/>
      <c r="AG157" s="187"/>
      <c r="AH157" s="187"/>
      <c r="AI157" s="187"/>
      <c r="AJ157" s="187"/>
      <c r="AK157" s="187"/>
    </row>
    <row r="158" spans="3:37" ht="18"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331"/>
      <c r="AG158" s="187"/>
      <c r="AH158" s="187"/>
      <c r="AI158" s="187"/>
      <c r="AJ158" s="187"/>
      <c r="AK158" s="187"/>
    </row>
  </sheetData>
  <mergeCells count="45">
    <mergeCell ref="AD38:AD41"/>
    <mergeCell ref="AF38:AF41"/>
    <mergeCell ref="AC38:AC41"/>
    <mergeCell ref="C38:C41"/>
    <mergeCell ref="N38:N41"/>
    <mergeCell ref="P38:P41"/>
    <mergeCell ref="Z38:Z41"/>
    <mergeCell ref="AB38:AB41"/>
    <mergeCell ref="AA38:AA41"/>
    <mergeCell ref="AE38:AE41"/>
    <mergeCell ref="O38:O41"/>
    <mergeCell ref="A24:A35"/>
    <mergeCell ref="B24:B27"/>
    <mergeCell ref="B28:B33"/>
    <mergeCell ref="B34:B35"/>
    <mergeCell ref="A36:B37"/>
    <mergeCell ref="AF10:AF12"/>
    <mergeCell ref="F11:P11"/>
    <mergeCell ref="R11:AC11"/>
    <mergeCell ref="R1:U1"/>
    <mergeCell ref="R2:U2"/>
    <mergeCell ref="R3:U3"/>
    <mergeCell ref="R4:U4"/>
    <mergeCell ref="R5:U5"/>
    <mergeCell ref="R6:U6"/>
    <mergeCell ref="R7:U7"/>
    <mergeCell ref="R8:U8"/>
    <mergeCell ref="AE10:AE12"/>
    <mergeCell ref="C10:C12"/>
    <mergeCell ref="D10:D12"/>
    <mergeCell ref="E10:E12"/>
    <mergeCell ref="F10:AC10"/>
    <mergeCell ref="AD10:AD12"/>
    <mergeCell ref="A13:A14"/>
    <mergeCell ref="B13:B14"/>
    <mergeCell ref="A15:A23"/>
    <mergeCell ref="B15:B23"/>
    <mergeCell ref="C15:C17"/>
    <mergeCell ref="AD15:AD17"/>
    <mergeCell ref="AF15:AF17"/>
    <mergeCell ref="Q16:Q17"/>
    <mergeCell ref="AC18:AC19"/>
    <mergeCell ref="AD18:AD19"/>
    <mergeCell ref="AF18:AF19"/>
    <mergeCell ref="AC15:AC17"/>
  </mergeCells>
  <phoneticPr fontId="62" type="noConversion"/>
  <pageMargins left="0.23622047244094491" right="0.23622047244094491" top="0.74803149606299213" bottom="0.55118110236220474" header="0.31496062992125984" footer="0.31496062992125984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W20"/>
  <sheetViews>
    <sheetView zoomScale="90" zoomScaleNormal="90" workbookViewId="0">
      <selection activeCell="E7" sqref="E7"/>
    </sheetView>
  </sheetViews>
  <sheetFormatPr defaultRowHeight="12.75"/>
  <cols>
    <col min="1" max="1" width="3.7109375" bestFit="1" customWidth="1"/>
    <col min="2" max="2" width="30.5703125" customWidth="1"/>
    <col min="3" max="3" width="34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74" customFormat="1" ht="28.5">
      <c r="B1" s="415" t="s">
        <v>5</v>
      </c>
      <c r="C1" s="238" t="s">
        <v>79</v>
      </c>
      <c r="D1" s="75"/>
      <c r="E1" s="75"/>
      <c r="F1" s="75"/>
      <c r="G1" s="75"/>
      <c r="H1" s="75"/>
      <c r="I1" s="75"/>
      <c r="J1" s="75"/>
      <c r="K1" s="75"/>
      <c r="L1" s="40" t="s">
        <v>17</v>
      </c>
      <c r="M1" s="806" t="s">
        <v>18</v>
      </c>
      <c r="N1" s="807"/>
      <c r="O1" s="807"/>
      <c r="P1" s="808"/>
    </row>
    <row r="2" spans="1:21" s="74" customFormat="1" ht="15.95" customHeight="1">
      <c r="B2" s="416" t="s">
        <v>7</v>
      </c>
      <c r="C2" s="413" t="s">
        <v>81</v>
      </c>
      <c r="D2" s="75"/>
      <c r="E2" s="75"/>
      <c r="F2" s="75"/>
      <c r="G2" s="75"/>
      <c r="H2" s="76"/>
      <c r="I2" s="76"/>
      <c r="J2" s="75"/>
      <c r="K2" s="75"/>
      <c r="L2" s="40" t="s">
        <v>3</v>
      </c>
      <c r="M2" s="806" t="s">
        <v>19</v>
      </c>
      <c r="N2" s="807"/>
      <c r="O2" s="807"/>
      <c r="P2" s="808"/>
    </row>
    <row r="3" spans="1:21" s="74" customFormat="1" ht="15.95" customHeight="1">
      <c r="B3" s="416" t="s">
        <v>8</v>
      </c>
      <c r="C3" s="414"/>
      <c r="D3" s="75"/>
      <c r="E3" s="75"/>
      <c r="F3" s="75"/>
      <c r="G3" s="75"/>
      <c r="H3" s="76"/>
      <c r="I3" s="76"/>
      <c r="J3" s="75"/>
      <c r="K3" s="75"/>
      <c r="L3" s="40" t="s">
        <v>20</v>
      </c>
      <c r="M3" s="806" t="s">
        <v>21</v>
      </c>
      <c r="N3" s="807"/>
      <c r="O3" s="807"/>
      <c r="P3" s="808"/>
    </row>
    <row r="4" spans="1:21" s="74" customFormat="1" ht="15.95" customHeight="1">
      <c r="B4" s="416" t="s">
        <v>9</v>
      </c>
      <c r="C4" s="414" t="s">
        <v>10</v>
      </c>
      <c r="D4" s="75"/>
      <c r="E4" s="75"/>
      <c r="F4" s="75"/>
      <c r="G4" s="75"/>
      <c r="H4" s="76"/>
      <c r="I4" s="76"/>
      <c r="J4" s="75"/>
      <c r="K4" s="75"/>
      <c r="L4" s="40" t="s">
        <v>22</v>
      </c>
      <c r="M4" s="806" t="s">
        <v>23</v>
      </c>
      <c r="N4" s="807"/>
      <c r="O4" s="807"/>
      <c r="P4" s="808"/>
    </row>
    <row r="5" spans="1:21" s="74" customFormat="1" ht="15.95" customHeight="1">
      <c r="B5" s="416" t="s">
        <v>11</v>
      </c>
      <c r="C5" s="414" t="s">
        <v>67</v>
      </c>
      <c r="D5" s="75"/>
      <c r="E5" s="75"/>
      <c r="F5" s="75"/>
      <c r="G5" s="75"/>
      <c r="H5" s="76"/>
      <c r="I5" s="75"/>
      <c r="J5" s="75"/>
      <c r="K5" s="75"/>
      <c r="L5" s="40" t="s">
        <v>24</v>
      </c>
      <c r="M5" s="806" t="s">
        <v>25</v>
      </c>
      <c r="N5" s="807"/>
      <c r="O5" s="807"/>
      <c r="P5" s="808"/>
    </row>
    <row r="6" spans="1:21" s="74" customFormat="1" ht="15.95" customHeight="1">
      <c r="B6" s="416" t="s">
        <v>12</v>
      </c>
      <c r="C6" s="414" t="s">
        <v>13</v>
      </c>
      <c r="D6" s="75"/>
      <c r="E6" s="75"/>
      <c r="F6" s="75"/>
      <c r="G6" s="75"/>
      <c r="H6" s="76"/>
      <c r="I6" s="76"/>
      <c r="J6" s="75"/>
      <c r="K6" s="75"/>
      <c r="L6" s="40" t="s">
        <v>26</v>
      </c>
      <c r="M6" s="806" t="s">
        <v>27</v>
      </c>
      <c r="N6" s="807"/>
      <c r="O6" s="807"/>
      <c r="P6" s="808"/>
    </row>
    <row r="7" spans="1:21" s="74" customFormat="1" ht="15.95" customHeight="1">
      <c r="B7" s="416" t="s">
        <v>14</v>
      </c>
      <c r="C7" s="413" t="s">
        <v>200</v>
      </c>
      <c r="D7" s="75"/>
      <c r="E7" s="45" t="s">
        <v>302</v>
      </c>
      <c r="F7" s="77"/>
      <c r="G7" s="75"/>
      <c r="H7" s="76"/>
      <c r="I7" s="76"/>
      <c r="J7" s="75"/>
      <c r="K7" s="75"/>
      <c r="L7" s="40" t="s">
        <v>4</v>
      </c>
      <c r="M7" s="806" t="s">
        <v>2</v>
      </c>
      <c r="N7" s="807"/>
      <c r="O7" s="807"/>
      <c r="P7" s="808"/>
    </row>
    <row r="8" spans="1:21" s="74" customFormat="1" ht="15.95" customHeight="1" thickBot="1">
      <c r="B8" s="417" t="s">
        <v>15</v>
      </c>
      <c r="C8" s="418" t="s">
        <v>245</v>
      </c>
      <c r="D8" s="75"/>
      <c r="E8" s="45" t="s">
        <v>99</v>
      </c>
      <c r="F8" s="77"/>
      <c r="G8" s="75"/>
      <c r="H8" s="76"/>
      <c r="I8" s="79"/>
      <c r="J8" s="75"/>
      <c r="K8" s="75"/>
      <c r="L8" s="40" t="s">
        <v>28</v>
      </c>
      <c r="M8" s="806" t="s">
        <v>29</v>
      </c>
      <c r="N8" s="807"/>
      <c r="O8" s="807"/>
      <c r="P8" s="808"/>
    </row>
    <row r="9" spans="1:21" s="74" customFormat="1" ht="15.95" customHeight="1" thickBot="1"/>
    <row r="10" spans="1:21" s="74" customFormat="1" ht="13.5" customHeight="1" thickBot="1">
      <c r="A10" s="872" t="s">
        <v>30</v>
      </c>
      <c r="B10" s="875" t="s">
        <v>52</v>
      </c>
      <c r="C10" s="876" t="s">
        <v>32</v>
      </c>
      <c r="D10" s="879" t="s">
        <v>33</v>
      </c>
      <c r="E10" s="880"/>
      <c r="F10" s="880"/>
      <c r="G10" s="880"/>
      <c r="H10" s="880"/>
      <c r="I10" s="880"/>
      <c r="J10" s="880"/>
      <c r="K10" s="880"/>
      <c r="L10" s="880"/>
      <c r="M10" s="880"/>
      <c r="N10" s="880"/>
      <c r="O10" s="880"/>
      <c r="P10" s="880"/>
      <c r="Q10" s="880"/>
      <c r="R10" s="880"/>
      <c r="S10" s="880"/>
      <c r="T10" s="880"/>
      <c r="U10" s="880"/>
    </row>
    <row r="11" spans="1:21" s="74" customFormat="1" ht="12" thickBot="1">
      <c r="A11" s="873"/>
      <c r="B11" s="875"/>
      <c r="C11" s="877"/>
      <c r="D11" s="881" t="s">
        <v>271</v>
      </c>
      <c r="E11" s="882"/>
      <c r="F11" s="882"/>
      <c r="G11" s="882"/>
      <c r="H11" s="882"/>
      <c r="I11" s="882"/>
      <c r="J11" s="882"/>
      <c r="K11" s="882"/>
      <c r="L11" s="883"/>
      <c r="M11" s="884" t="s">
        <v>272</v>
      </c>
      <c r="N11" s="884"/>
      <c r="O11" s="884"/>
      <c r="P11" s="884"/>
      <c r="Q11" s="884"/>
      <c r="R11" s="884"/>
      <c r="S11" s="884"/>
      <c r="T11" s="884"/>
      <c r="U11" s="884"/>
    </row>
    <row r="12" spans="1:21" s="74" customFormat="1" ht="96.75" customHeight="1" thickBot="1">
      <c r="A12" s="874"/>
      <c r="B12" s="875"/>
      <c r="C12" s="878"/>
      <c r="D12" s="419" t="s">
        <v>17</v>
      </c>
      <c r="E12" s="81" t="s">
        <v>3</v>
      </c>
      <c r="F12" s="81" t="s">
        <v>20</v>
      </c>
      <c r="G12" s="81" t="s">
        <v>22</v>
      </c>
      <c r="H12" s="81" t="s">
        <v>55</v>
      </c>
      <c r="I12" s="82" t="s">
        <v>56</v>
      </c>
      <c r="J12" s="177" t="s">
        <v>36</v>
      </c>
      <c r="K12" s="84" t="s">
        <v>0</v>
      </c>
      <c r="L12" s="85" t="s">
        <v>37</v>
      </c>
      <c r="M12" s="86" t="s">
        <v>17</v>
      </c>
      <c r="N12" s="87" t="s">
        <v>3</v>
      </c>
      <c r="O12" s="87" t="s">
        <v>20</v>
      </c>
      <c r="P12" s="419" t="s">
        <v>22</v>
      </c>
      <c r="Q12" s="87" t="s">
        <v>55</v>
      </c>
      <c r="R12" s="420" t="s">
        <v>56</v>
      </c>
      <c r="S12" s="177" t="s">
        <v>36</v>
      </c>
      <c r="T12" s="84" t="s">
        <v>0</v>
      </c>
      <c r="U12" s="85" t="s">
        <v>37</v>
      </c>
    </row>
    <row r="13" spans="1:21" s="74" customFormat="1" ht="15.95" customHeight="1">
      <c r="A13" s="397" t="s">
        <v>48</v>
      </c>
      <c r="B13" s="394" t="s">
        <v>237</v>
      </c>
      <c r="C13" s="395" t="s">
        <v>238</v>
      </c>
      <c r="D13" s="398">
        <v>10</v>
      </c>
      <c r="E13" s="372"/>
      <c r="F13" s="368"/>
      <c r="G13" s="368"/>
      <c r="H13" s="368"/>
      <c r="I13" s="399"/>
      <c r="J13" s="759">
        <v>10</v>
      </c>
      <c r="K13" s="870">
        <v>1</v>
      </c>
      <c r="L13" s="759" t="s">
        <v>54</v>
      </c>
      <c r="M13" s="372"/>
      <c r="N13" s="368"/>
      <c r="O13" s="368"/>
      <c r="P13" s="368"/>
      <c r="Q13" s="368"/>
      <c r="R13" s="370"/>
      <c r="S13" s="400">
        <f>SUM(M13:R13)</f>
        <v>0</v>
      </c>
      <c r="T13" s="371"/>
      <c r="U13" s="400"/>
    </row>
    <row r="14" spans="1:21" s="74" customFormat="1" ht="29.25">
      <c r="A14" s="289" t="s">
        <v>49</v>
      </c>
      <c r="B14" s="412" t="s">
        <v>239</v>
      </c>
      <c r="C14" s="268" t="s">
        <v>240</v>
      </c>
      <c r="D14" s="266"/>
      <c r="E14" s="356"/>
      <c r="F14" s="302"/>
      <c r="G14" s="302"/>
      <c r="H14" s="302">
        <v>10</v>
      </c>
      <c r="I14" s="401"/>
      <c r="J14" s="760"/>
      <c r="K14" s="871"/>
      <c r="L14" s="760"/>
      <c r="M14" s="301"/>
      <c r="N14" s="302"/>
      <c r="O14" s="302"/>
      <c r="P14" s="302"/>
      <c r="Q14" s="302"/>
      <c r="R14" s="303"/>
      <c r="S14" s="402">
        <v>0</v>
      </c>
      <c r="T14" s="274"/>
      <c r="U14" s="273"/>
    </row>
    <row r="15" spans="1:21" s="74" customFormat="1" ht="29.25">
      <c r="A15" s="289" t="s">
        <v>50</v>
      </c>
      <c r="B15" s="396" t="s">
        <v>243</v>
      </c>
      <c r="C15" s="280" t="s">
        <v>244</v>
      </c>
      <c r="D15" s="266">
        <v>6</v>
      </c>
      <c r="E15" s="357">
        <v>4</v>
      </c>
      <c r="F15" s="302"/>
      <c r="G15" s="302"/>
      <c r="H15" s="302"/>
      <c r="I15" s="401"/>
      <c r="J15" s="760"/>
      <c r="K15" s="871"/>
      <c r="L15" s="760"/>
      <c r="M15" s="301"/>
      <c r="N15" s="302"/>
      <c r="O15" s="302"/>
      <c r="P15" s="302"/>
      <c r="Q15" s="302"/>
      <c r="R15" s="303"/>
      <c r="S15" s="320">
        <v>0</v>
      </c>
      <c r="T15" s="274"/>
      <c r="U15" s="273"/>
    </row>
    <row r="16" spans="1:21" s="74" customFormat="1" ht="29.25" thickBot="1">
      <c r="A16" s="403" t="s">
        <v>51</v>
      </c>
      <c r="B16" s="411" t="s">
        <v>241</v>
      </c>
      <c r="C16" s="410" t="s">
        <v>242</v>
      </c>
      <c r="D16" s="293">
        <v>10</v>
      </c>
      <c r="E16" s="318"/>
      <c r="F16" s="318"/>
      <c r="G16" s="318"/>
      <c r="H16" s="318"/>
      <c r="I16" s="404"/>
      <c r="J16" s="760"/>
      <c r="K16" s="871"/>
      <c r="L16" s="760"/>
      <c r="M16" s="322"/>
      <c r="N16" s="318"/>
      <c r="O16" s="318"/>
      <c r="P16" s="318"/>
      <c r="Q16" s="318"/>
      <c r="R16" s="404"/>
      <c r="S16" s="320">
        <f>SUM(M16:R16)</f>
        <v>0</v>
      </c>
      <c r="T16" s="405"/>
      <c r="U16" s="320"/>
    </row>
    <row r="17" spans="1:23" s="74" customFormat="1" ht="15.95" customHeight="1" thickBot="1">
      <c r="A17" s="406"/>
      <c r="B17" s="407" t="s">
        <v>53</v>
      </c>
      <c r="C17" s="408"/>
      <c r="D17" s="255"/>
      <c r="E17" s="327"/>
      <c r="F17" s="327"/>
      <c r="G17" s="327"/>
      <c r="H17" s="327"/>
      <c r="I17" s="409"/>
      <c r="J17" s="254">
        <v>10</v>
      </c>
      <c r="K17" s="254">
        <f>SUM(K13:K16)</f>
        <v>1</v>
      </c>
      <c r="L17" s="254"/>
      <c r="M17" s="255"/>
      <c r="N17" s="327"/>
      <c r="O17" s="327"/>
      <c r="P17" s="326"/>
      <c r="Q17" s="326"/>
      <c r="R17" s="253"/>
      <c r="S17" s="254">
        <f>SUM(M17:R17)</f>
        <v>0</v>
      </c>
      <c r="T17" s="254">
        <f>SUM(T13:T16)</f>
        <v>0</v>
      </c>
      <c r="U17" s="254"/>
      <c r="V17" s="178"/>
      <c r="W17" s="179"/>
    </row>
    <row r="18" spans="1:23" s="74" customFormat="1" ht="11.25"/>
    <row r="19" spans="1:23" s="74" customFormat="1" ht="11.25"/>
    <row r="20" spans="1:23">
      <c r="B20" s="21" t="s">
        <v>62</v>
      </c>
    </row>
  </sheetData>
  <mergeCells count="17">
    <mergeCell ref="M6:P6"/>
    <mergeCell ref="M1:P1"/>
    <mergeCell ref="M2:P2"/>
    <mergeCell ref="M3:P3"/>
    <mergeCell ref="M4:P4"/>
    <mergeCell ref="M5:P5"/>
    <mergeCell ref="A10:A12"/>
    <mergeCell ref="B10:B12"/>
    <mergeCell ref="C10:C12"/>
    <mergeCell ref="D10:U10"/>
    <mergeCell ref="D11:L11"/>
    <mergeCell ref="M11:U11"/>
    <mergeCell ref="J13:J16"/>
    <mergeCell ref="K13:K16"/>
    <mergeCell ref="L13:L16"/>
    <mergeCell ref="M7:P7"/>
    <mergeCell ref="M8:P8"/>
  </mergeCells>
  <pageMargins left="0.43307086614173229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AM153"/>
  <sheetViews>
    <sheetView zoomScale="85" zoomScaleNormal="85" zoomScaleSheetLayoutView="80" workbookViewId="0">
      <selection activeCell="G7" sqref="G7"/>
    </sheetView>
  </sheetViews>
  <sheetFormatPr defaultRowHeight="12.75"/>
  <cols>
    <col min="1" max="1" width="12.7109375" style="21" customWidth="1"/>
    <col min="2" max="2" width="13.140625" style="21" customWidth="1"/>
    <col min="3" max="3" width="4.28515625" style="21" bestFit="1" customWidth="1"/>
    <col min="4" max="4" width="38.28515625" style="21" customWidth="1"/>
    <col min="5" max="5" width="37.85546875" style="21" customWidth="1"/>
    <col min="6" max="16" width="4.7109375" style="21" customWidth="1"/>
    <col min="17" max="17" width="6.7109375" style="21" customWidth="1"/>
    <col min="18" max="28" width="4.7109375" style="21" customWidth="1"/>
    <col min="29" max="31" width="6.7109375" style="21" customWidth="1"/>
    <col min="32" max="32" width="6.7109375" style="31" customWidth="1"/>
    <col min="33" max="16384" width="9.140625" style="21"/>
  </cols>
  <sheetData>
    <row r="1" spans="1:39" ht="28.5">
      <c r="C1" s="465"/>
      <c r="D1" s="245" t="s">
        <v>5</v>
      </c>
      <c r="E1" s="238" t="s">
        <v>79</v>
      </c>
      <c r="Q1" s="40" t="s">
        <v>17</v>
      </c>
      <c r="R1" s="715" t="s">
        <v>18</v>
      </c>
      <c r="S1" s="715"/>
      <c r="T1" s="715"/>
      <c r="U1" s="715"/>
      <c r="X1" s="184"/>
      <c r="Y1" s="184"/>
      <c r="Z1" s="184"/>
      <c r="AA1" s="184"/>
      <c r="AB1" s="184"/>
      <c r="AC1" s="184"/>
      <c r="AD1" s="184"/>
      <c r="AE1" s="184"/>
      <c r="AF1" s="184"/>
      <c r="AG1" s="207"/>
    </row>
    <row r="2" spans="1:39" ht="15" customHeight="1">
      <c r="C2" s="184"/>
      <c r="D2" s="470" t="s">
        <v>7</v>
      </c>
      <c r="E2" s="243" t="s">
        <v>81</v>
      </c>
      <c r="J2" s="184"/>
      <c r="K2" s="184"/>
      <c r="Q2" s="40" t="s">
        <v>3</v>
      </c>
      <c r="R2" s="715" t="s">
        <v>19</v>
      </c>
      <c r="S2" s="715"/>
      <c r="T2" s="715"/>
      <c r="U2" s="715"/>
      <c r="X2" s="184"/>
      <c r="Y2" s="184"/>
      <c r="Z2" s="184"/>
      <c r="AA2" s="184"/>
      <c r="AB2" s="184"/>
      <c r="AC2" s="184"/>
      <c r="AD2" s="184"/>
      <c r="AE2" s="184"/>
      <c r="AF2" s="184"/>
      <c r="AG2" s="207"/>
    </row>
    <row r="3" spans="1:39" ht="15" customHeight="1">
      <c r="C3" s="184"/>
      <c r="D3" s="470" t="s">
        <v>8</v>
      </c>
      <c r="E3" s="364"/>
      <c r="J3" s="184"/>
      <c r="K3" s="184"/>
      <c r="Q3" s="40" t="s">
        <v>20</v>
      </c>
      <c r="R3" s="715" t="s">
        <v>21</v>
      </c>
      <c r="S3" s="715"/>
      <c r="T3" s="715"/>
      <c r="U3" s="715"/>
      <c r="X3" s="184"/>
      <c r="Y3" s="184"/>
      <c r="Z3" s="184"/>
      <c r="AA3" s="184"/>
      <c r="AB3" s="184"/>
      <c r="AC3" s="184"/>
      <c r="AD3" s="184"/>
      <c r="AE3" s="184"/>
      <c r="AF3" s="184"/>
      <c r="AG3" s="207"/>
    </row>
    <row r="4" spans="1:39" ht="15" customHeight="1">
      <c r="C4" s="184"/>
      <c r="D4" s="470" t="s">
        <v>9</v>
      </c>
      <c r="E4" s="364" t="s">
        <v>10</v>
      </c>
      <c r="J4" s="184"/>
      <c r="K4" s="184"/>
      <c r="Q4" s="40" t="s">
        <v>22</v>
      </c>
      <c r="R4" s="715" t="s">
        <v>23</v>
      </c>
      <c r="S4" s="715"/>
      <c r="T4" s="715"/>
      <c r="U4" s="715"/>
      <c r="X4" s="184"/>
      <c r="Y4" s="184"/>
      <c r="Z4" s="184"/>
      <c r="AA4" s="184"/>
      <c r="AB4" s="184"/>
      <c r="AC4" s="184"/>
      <c r="AD4" s="184"/>
      <c r="AE4" s="184"/>
      <c r="AF4" s="184"/>
      <c r="AG4" s="207"/>
    </row>
    <row r="5" spans="1:39" ht="15" customHeight="1">
      <c r="C5" s="184"/>
      <c r="D5" s="470" t="s">
        <v>11</v>
      </c>
      <c r="E5" s="364" t="s">
        <v>67</v>
      </c>
      <c r="J5" s="184"/>
      <c r="Q5" s="40" t="s">
        <v>24</v>
      </c>
      <c r="R5" s="715" t="s">
        <v>25</v>
      </c>
      <c r="S5" s="715"/>
      <c r="T5" s="715"/>
      <c r="U5" s="715"/>
      <c r="X5" s="184"/>
      <c r="Y5" s="184"/>
      <c r="Z5" s="184"/>
      <c r="AA5" s="184"/>
      <c r="AB5" s="184"/>
      <c r="AC5" s="184"/>
      <c r="AD5" s="184"/>
      <c r="AE5" s="184"/>
      <c r="AF5" s="184"/>
      <c r="AG5" s="207"/>
    </row>
    <row r="6" spans="1:39" ht="15" customHeight="1">
      <c r="C6" s="184"/>
      <c r="D6" s="470" t="s">
        <v>12</v>
      </c>
      <c r="E6" s="364" t="s">
        <v>13</v>
      </c>
      <c r="J6" s="184"/>
      <c r="K6" s="184"/>
      <c r="Q6" s="40" t="s">
        <v>26</v>
      </c>
      <c r="R6" s="715" t="s">
        <v>27</v>
      </c>
      <c r="S6" s="715"/>
      <c r="T6" s="715"/>
      <c r="U6" s="715"/>
      <c r="X6" s="184"/>
      <c r="Y6" s="184"/>
      <c r="Z6" s="184"/>
      <c r="AA6" s="184"/>
      <c r="AB6" s="184"/>
      <c r="AC6" s="184"/>
      <c r="AD6" s="184"/>
      <c r="AE6" s="184"/>
      <c r="AF6" s="184"/>
      <c r="AG6" s="207"/>
    </row>
    <row r="7" spans="1:39" ht="15" customHeight="1">
      <c r="C7" s="184"/>
      <c r="D7" s="470" t="s">
        <v>14</v>
      </c>
      <c r="E7" s="243" t="s">
        <v>246</v>
      </c>
      <c r="G7" s="45" t="s">
        <v>302</v>
      </c>
      <c r="H7" s="77"/>
      <c r="J7" s="184"/>
      <c r="K7" s="184"/>
      <c r="Q7" s="40" t="s">
        <v>4</v>
      </c>
      <c r="R7" s="715" t="s">
        <v>2</v>
      </c>
      <c r="S7" s="715"/>
      <c r="T7" s="715"/>
      <c r="U7" s="715"/>
      <c r="X7" s="184"/>
      <c r="Y7" s="184"/>
      <c r="Z7" s="184"/>
      <c r="AA7" s="184"/>
      <c r="AB7" s="184"/>
      <c r="AC7" s="184"/>
      <c r="AD7" s="184"/>
      <c r="AE7" s="184"/>
      <c r="AF7" s="184"/>
      <c r="AG7" s="207"/>
    </row>
    <row r="8" spans="1:39" ht="15" customHeight="1" thickBot="1">
      <c r="C8" s="184"/>
      <c r="D8" s="471" t="s">
        <v>15</v>
      </c>
      <c r="E8" s="244" t="s">
        <v>101</v>
      </c>
      <c r="G8" s="45" t="s">
        <v>99</v>
      </c>
      <c r="H8" s="77"/>
      <c r="J8" s="184"/>
      <c r="K8" s="185"/>
      <c r="Q8" s="40" t="s">
        <v>28</v>
      </c>
      <c r="R8" s="715" t="s">
        <v>29</v>
      </c>
      <c r="S8" s="715"/>
      <c r="T8" s="715"/>
      <c r="U8" s="715"/>
      <c r="X8" s="184"/>
      <c r="Y8" s="184"/>
      <c r="Z8" s="184"/>
      <c r="AA8" s="184"/>
      <c r="AB8" s="184"/>
      <c r="AC8" s="184"/>
      <c r="AD8" s="184"/>
      <c r="AE8" s="184"/>
      <c r="AF8" s="184"/>
      <c r="AG8" s="207"/>
    </row>
    <row r="9" spans="1:39" ht="15" customHeight="1" thickBot="1">
      <c r="C9" s="181"/>
      <c r="D9" s="182"/>
      <c r="E9" s="183"/>
      <c r="J9" s="184"/>
      <c r="K9" s="185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6"/>
      <c r="AH9" s="187"/>
      <c r="AI9" s="187"/>
      <c r="AJ9" s="187"/>
      <c r="AK9" s="187"/>
    </row>
    <row r="10" spans="1:39" ht="15" customHeight="1" thickBot="1">
      <c r="C10" s="897" t="s">
        <v>30</v>
      </c>
      <c r="D10" s="897" t="s">
        <v>31</v>
      </c>
      <c r="E10" s="718" t="s">
        <v>32</v>
      </c>
      <c r="F10" s="721" t="s">
        <v>33</v>
      </c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722"/>
      <c r="AB10" s="722"/>
      <c r="AC10" s="722"/>
      <c r="AD10" s="902" t="s">
        <v>34</v>
      </c>
      <c r="AE10" s="726" t="s">
        <v>292</v>
      </c>
      <c r="AF10" s="728" t="s">
        <v>35</v>
      </c>
      <c r="AG10" s="188"/>
      <c r="AH10" s="185"/>
      <c r="AI10" s="185"/>
      <c r="AJ10" s="185"/>
      <c r="AK10" s="185"/>
      <c r="AL10" s="185"/>
      <c r="AM10" s="185"/>
    </row>
    <row r="11" spans="1:39" ht="15" customHeight="1" thickBot="1">
      <c r="B11" s="210"/>
      <c r="C11" s="897"/>
      <c r="D11" s="897"/>
      <c r="E11" s="719"/>
      <c r="F11" s="733" t="s">
        <v>270</v>
      </c>
      <c r="G11" s="735"/>
      <c r="H11" s="735"/>
      <c r="I11" s="735"/>
      <c r="J11" s="735"/>
      <c r="K11" s="735"/>
      <c r="L11" s="735"/>
      <c r="M11" s="735"/>
      <c r="N11" s="735"/>
      <c r="O11" s="735"/>
      <c r="P11" s="735"/>
      <c r="Q11" s="57"/>
      <c r="R11" s="734" t="s">
        <v>269</v>
      </c>
      <c r="S11" s="735"/>
      <c r="T11" s="735"/>
      <c r="U11" s="735"/>
      <c r="V11" s="735"/>
      <c r="W11" s="735"/>
      <c r="X11" s="735"/>
      <c r="Y11" s="734"/>
      <c r="Z11" s="735"/>
      <c r="AA11" s="735"/>
      <c r="AB11" s="735"/>
      <c r="AC11" s="735"/>
      <c r="AD11" s="903"/>
      <c r="AE11" s="727"/>
      <c r="AF11" s="729"/>
      <c r="AG11" s="188"/>
      <c r="AH11" s="185"/>
      <c r="AI11" s="185"/>
      <c r="AJ11" s="185"/>
      <c r="AK11" s="185"/>
      <c r="AL11" s="185"/>
      <c r="AM11" s="185"/>
    </row>
    <row r="12" spans="1:39" ht="114.75" customHeight="1" thickBot="1">
      <c r="A12" s="479" t="s">
        <v>70</v>
      </c>
      <c r="B12" s="480" t="s">
        <v>71</v>
      </c>
      <c r="C12" s="897"/>
      <c r="D12" s="897"/>
      <c r="E12" s="720"/>
      <c r="F12" s="175" t="s">
        <v>17</v>
      </c>
      <c r="G12" s="108" t="s">
        <v>3</v>
      </c>
      <c r="H12" s="108" t="s">
        <v>20</v>
      </c>
      <c r="I12" s="108" t="s">
        <v>22</v>
      </c>
      <c r="J12" s="108" t="s">
        <v>24</v>
      </c>
      <c r="K12" s="108" t="s">
        <v>26</v>
      </c>
      <c r="L12" s="110" t="s">
        <v>2</v>
      </c>
      <c r="M12" s="29" t="s">
        <v>29</v>
      </c>
      <c r="N12" s="139" t="s">
        <v>36</v>
      </c>
      <c r="O12" s="693" t="s">
        <v>296</v>
      </c>
      <c r="P12" s="30" t="s">
        <v>0</v>
      </c>
      <c r="Q12" s="20" t="s">
        <v>37</v>
      </c>
      <c r="R12" s="128" t="s">
        <v>17</v>
      </c>
      <c r="S12" s="110" t="s">
        <v>3</v>
      </c>
      <c r="T12" s="175" t="s">
        <v>20</v>
      </c>
      <c r="U12" s="110" t="s">
        <v>22</v>
      </c>
      <c r="V12" s="175" t="s">
        <v>24</v>
      </c>
      <c r="W12" s="108" t="s">
        <v>26</v>
      </c>
      <c r="X12" s="108" t="s">
        <v>2</v>
      </c>
      <c r="Y12" s="129" t="s">
        <v>29</v>
      </c>
      <c r="Z12" s="139" t="s">
        <v>36</v>
      </c>
      <c r="AA12" s="693" t="s">
        <v>296</v>
      </c>
      <c r="AB12" s="189" t="s">
        <v>0</v>
      </c>
      <c r="AC12" s="20" t="s">
        <v>37</v>
      </c>
      <c r="AD12" s="903"/>
      <c r="AE12" s="727"/>
      <c r="AF12" s="730"/>
      <c r="AG12" s="188"/>
      <c r="AH12" s="185"/>
      <c r="AI12" s="185"/>
      <c r="AJ12" s="185"/>
      <c r="AK12" s="185"/>
      <c r="AL12" s="185"/>
      <c r="AM12" s="185"/>
    </row>
    <row r="13" spans="1:39" ht="15" customHeight="1">
      <c r="A13" s="898" t="s">
        <v>201</v>
      </c>
      <c r="B13" s="899"/>
      <c r="C13" s="332" t="s">
        <v>48</v>
      </c>
      <c r="D13" s="333" t="s">
        <v>248</v>
      </c>
      <c r="E13" s="334" t="s">
        <v>249</v>
      </c>
      <c r="F13" s="335"/>
      <c r="G13" s="336"/>
      <c r="H13" s="336">
        <v>4</v>
      </c>
      <c r="I13" s="336">
        <v>6</v>
      </c>
      <c r="J13" s="336"/>
      <c r="K13" s="336"/>
      <c r="L13" s="336"/>
      <c r="M13" s="337"/>
      <c r="N13" s="695">
        <f>SUM(F13:M13)</f>
        <v>10</v>
      </c>
      <c r="O13" s="685">
        <v>15</v>
      </c>
      <c r="P13" s="338">
        <v>1</v>
      </c>
      <c r="Q13" s="339" t="s">
        <v>54</v>
      </c>
      <c r="R13" s="335"/>
      <c r="S13" s="336"/>
      <c r="T13" s="336"/>
      <c r="U13" s="336"/>
      <c r="V13" s="336"/>
      <c r="W13" s="336"/>
      <c r="X13" s="336"/>
      <c r="Y13" s="337"/>
      <c r="Z13" s="699"/>
      <c r="AA13" s="688"/>
      <c r="AB13" s="338"/>
      <c r="AC13" s="340"/>
      <c r="AD13" s="585">
        <f>N13+Z13</f>
        <v>10</v>
      </c>
      <c r="AE13" s="691">
        <f>O13+AA13</f>
        <v>15</v>
      </c>
      <c r="AF13" s="587">
        <f t="shared" ref="AF13:AF17" si="0">P13+AB13</f>
        <v>1</v>
      </c>
      <c r="AG13" s="188"/>
      <c r="AH13" s="185"/>
      <c r="AI13" s="185"/>
      <c r="AJ13" s="185"/>
      <c r="AK13" s="185"/>
      <c r="AL13" s="185"/>
      <c r="AM13" s="185"/>
    </row>
    <row r="14" spans="1:39" ht="15" customHeight="1">
      <c r="A14" s="900"/>
      <c r="B14" s="901"/>
      <c r="C14" s="341" t="s">
        <v>49</v>
      </c>
      <c r="D14" s="342" t="s">
        <v>250</v>
      </c>
      <c r="E14" s="343" t="s">
        <v>115</v>
      </c>
      <c r="F14" s="285"/>
      <c r="G14" s="286"/>
      <c r="H14" s="286"/>
      <c r="I14" s="286"/>
      <c r="J14" s="286"/>
      <c r="K14" s="286"/>
      <c r="L14" s="286"/>
      <c r="M14" s="287"/>
      <c r="N14" s="570"/>
      <c r="O14" s="662"/>
      <c r="P14" s="290"/>
      <c r="Q14" s="288"/>
      <c r="R14" s="285"/>
      <c r="S14" s="286"/>
      <c r="T14" s="286">
        <v>6</v>
      </c>
      <c r="U14" s="286">
        <v>24</v>
      </c>
      <c r="V14" s="286"/>
      <c r="W14" s="286"/>
      <c r="X14" s="286"/>
      <c r="Y14" s="287"/>
      <c r="Z14" s="565">
        <f>SUM(R14:Y14)</f>
        <v>30</v>
      </c>
      <c r="AA14" s="663">
        <v>0</v>
      </c>
      <c r="AB14" s="290">
        <v>1</v>
      </c>
      <c r="AC14" s="305" t="s">
        <v>54</v>
      </c>
      <c r="AD14" s="584">
        <f>N14+Z14</f>
        <v>30</v>
      </c>
      <c r="AE14" s="648">
        <f>O14+AA14</f>
        <v>0</v>
      </c>
      <c r="AF14" s="453">
        <f t="shared" si="0"/>
        <v>1</v>
      </c>
      <c r="AG14" s="188"/>
      <c r="AH14" s="185"/>
      <c r="AI14" s="185"/>
      <c r="AJ14" s="185"/>
      <c r="AK14" s="185"/>
      <c r="AL14" s="185"/>
      <c r="AM14" s="185"/>
    </row>
    <row r="15" spans="1:39" ht="15" customHeight="1">
      <c r="A15" s="891" t="s">
        <v>112</v>
      </c>
      <c r="B15" s="892"/>
      <c r="C15" s="341" t="s">
        <v>50</v>
      </c>
      <c r="D15" s="344" t="s">
        <v>251</v>
      </c>
      <c r="E15" s="343" t="s">
        <v>252</v>
      </c>
      <c r="F15" s="285">
        <v>12</v>
      </c>
      <c r="G15" s="286"/>
      <c r="H15" s="286">
        <v>18</v>
      </c>
      <c r="I15" s="286"/>
      <c r="J15" s="286"/>
      <c r="K15" s="286"/>
      <c r="L15" s="286"/>
      <c r="M15" s="287"/>
      <c r="N15" s="570">
        <f>SUM(F15:M15)</f>
        <v>30</v>
      </c>
      <c r="O15" s="662">
        <v>20</v>
      </c>
      <c r="P15" s="290">
        <v>2</v>
      </c>
      <c r="Q15" s="288" t="s">
        <v>54</v>
      </c>
      <c r="R15" s="285"/>
      <c r="S15" s="286"/>
      <c r="T15" s="286"/>
      <c r="U15" s="286"/>
      <c r="V15" s="286"/>
      <c r="W15" s="286"/>
      <c r="X15" s="286"/>
      <c r="Y15" s="287"/>
      <c r="Z15" s="565"/>
      <c r="AA15" s="663"/>
      <c r="AB15" s="290"/>
      <c r="AC15" s="305"/>
      <c r="AD15" s="584">
        <f>N15+Z15</f>
        <v>30</v>
      </c>
      <c r="AE15" s="648">
        <f t="shared" ref="AE15:AE31" si="1">O15+AA15</f>
        <v>20</v>
      </c>
      <c r="AF15" s="453">
        <f t="shared" si="0"/>
        <v>2</v>
      </c>
      <c r="AG15" s="188"/>
      <c r="AH15" s="185"/>
      <c r="AI15" s="185"/>
      <c r="AJ15" s="185"/>
      <c r="AK15" s="185"/>
      <c r="AL15" s="185"/>
      <c r="AM15" s="185"/>
    </row>
    <row r="16" spans="1:39" ht="15" customHeight="1">
      <c r="A16" s="893"/>
      <c r="B16" s="894"/>
      <c r="C16" s="341" t="s">
        <v>51</v>
      </c>
      <c r="D16" s="342" t="s">
        <v>253</v>
      </c>
      <c r="E16" s="343" t="s">
        <v>254</v>
      </c>
      <c r="F16" s="285"/>
      <c r="G16" s="286"/>
      <c r="H16" s="286"/>
      <c r="I16" s="286"/>
      <c r="J16" s="286"/>
      <c r="K16" s="286"/>
      <c r="L16" s="286"/>
      <c r="M16" s="287"/>
      <c r="N16" s="570"/>
      <c r="O16" s="662"/>
      <c r="P16" s="290"/>
      <c r="Q16" s="288"/>
      <c r="R16" s="285"/>
      <c r="S16" s="286"/>
      <c r="T16" s="286">
        <v>15</v>
      </c>
      <c r="U16" s="286"/>
      <c r="V16" s="286"/>
      <c r="W16" s="286"/>
      <c r="X16" s="286"/>
      <c r="Y16" s="287"/>
      <c r="Z16" s="565">
        <v>15</v>
      </c>
      <c r="AA16" s="663">
        <v>10</v>
      </c>
      <c r="AB16" s="290">
        <v>1</v>
      </c>
      <c r="AC16" s="305" t="s">
        <v>54</v>
      </c>
      <c r="AD16" s="584">
        <f>N16+Z16</f>
        <v>15</v>
      </c>
      <c r="AE16" s="648">
        <f t="shared" si="1"/>
        <v>10</v>
      </c>
      <c r="AF16" s="453">
        <f t="shared" si="0"/>
        <v>1</v>
      </c>
      <c r="AG16" s="151"/>
      <c r="AH16" s="185"/>
      <c r="AI16" s="185"/>
      <c r="AJ16" s="185"/>
      <c r="AK16" s="185"/>
      <c r="AL16" s="185"/>
      <c r="AM16" s="185"/>
    </row>
    <row r="17" spans="1:39" ht="28.5">
      <c r="A17" s="893"/>
      <c r="B17" s="894"/>
      <c r="C17" s="341" t="s">
        <v>110</v>
      </c>
      <c r="D17" s="344" t="s">
        <v>255</v>
      </c>
      <c r="E17" s="345" t="s">
        <v>256</v>
      </c>
      <c r="F17" s="285"/>
      <c r="G17" s="286"/>
      <c r="H17" s="286"/>
      <c r="I17" s="286"/>
      <c r="J17" s="286"/>
      <c r="K17" s="286"/>
      <c r="L17" s="286"/>
      <c r="M17" s="287"/>
      <c r="N17" s="570"/>
      <c r="O17" s="662"/>
      <c r="P17" s="290"/>
      <c r="Q17" s="288"/>
      <c r="R17" s="285"/>
      <c r="S17" s="286"/>
      <c r="T17" s="286">
        <v>10</v>
      </c>
      <c r="U17" s="286">
        <v>20</v>
      </c>
      <c r="V17" s="286"/>
      <c r="W17" s="286"/>
      <c r="X17" s="286">
        <v>15</v>
      </c>
      <c r="Y17" s="287"/>
      <c r="Z17" s="565">
        <f>SUM(R17:Y17)</f>
        <v>45</v>
      </c>
      <c r="AA17" s="663">
        <v>30</v>
      </c>
      <c r="AB17" s="290">
        <v>3</v>
      </c>
      <c r="AC17" s="305" t="s">
        <v>202</v>
      </c>
      <c r="AD17" s="584">
        <f>N17+Z17</f>
        <v>45</v>
      </c>
      <c r="AE17" s="648">
        <f t="shared" si="1"/>
        <v>30</v>
      </c>
      <c r="AF17" s="453">
        <f t="shared" si="0"/>
        <v>3</v>
      </c>
      <c r="AH17" s="185"/>
      <c r="AI17" s="185"/>
      <c r="AJ17" s="185"/>
      <c r="AK17" s="185"/>
      <c r="AL17" s="185"/>
      <c r="AM17" s="185"/>
    </row>
    <row r="18" spans="1:39" ht="15" customHeight="1">
      <c r="A18" s="895"/>
      <c r="B18" s="896"/>
      <c r="C18" s="341" t="s">
        <v>113</v>
      </c>
      <c r="D18" s="344" t="s">
        <v>257</v>
      </c>
      <c r="E18" s="343" t="s">
        <v>258</v>
      </c>
      <c r="F18" s="346"/>
      <c r="G18" s="279"/>
      <c r="H18" s="279"/>
      <c r="I18" s="279"/>
      <c r="J18" s="279"/>
      <c r="K18" s="286"/>
      <c r="L18" s="286"/>
      <c r="M18" s="287"/>
      <c r="N18" s="696"/>
      <c r="O18" s="686"/>
      <c r="P18" s="692"/>
      <c r="Q18" s="289"/>
      <c r="R18" s="285">
        <v>10</v>
      </c>
      <c r="S18" s="286"/>
      <c r="T18" s="286">
        <v>8</v>
      </c>
      <c r="U18" s="286">
        <v>12</v>
      </c>
      <c r="V18" s="286"/>
      <c r="W18" s="286"/>
      <c r="X18" s="286"/>
      <c r="Y18" s="287"/>
      <c r="Z18" s="565">
        <v>30</v>
      </c>
      <c r="AA18" s="663">
        <v>0</v>
      </c>
      <c r="AB18" s="290">
        <v>1</v>
      </c>
      <c r="AC18" s="305" t="s">
        <v>54</v>
      </c>
      <c r="AD18" s="584">
        <v>30</v>
      </c>
      <c r="AE18" s="648">
        <f t="shared" si="1"/>
        <v>0</v>
      </c>
      <c r="AF18" s="453">
        <v>1</v>
      </c>
      <c r="AG18" s="188"/>
      <c r="AH18" s="185"/>
      <c r="AI18" s="185"/>
      <c r="AJ18" s="185"/>
      <c r="AK18" s="185"/>
      <c r="AL18" s="185"/>
      <c r="AM18" s="185"/>
    </row>
    <row r="19" spans="1:39" ht="15" customHeight="1">
      <c r="A19" s="885" t="s">
        <v>72</v>
      </c>
      <c r="B19" s="886" t="s">
        <v>92</v>
      </c>
      <c r="C19" s="341" t="s">
        <v>116</v>
      </c>
      <c r="D19" s="347" t="s">
        <v>38</v>
      </c>
      <c r="E19" s="343" t="s">
        <v>75</v>
      </c>
      <c r="F19" s="348">
        <v>34</v>
      </c>
      <c r="G19" s="349"/>
      <c r="H19" s="349"/>
      <c r="I19" s="349">
        <v>100</v>
      </c>
      <c r="J19" s="349"/>
      <c r="K19" s="349"/>
      <c r="L19" s="349"/>
      <c r="M19" s="350"/>
      <c r="N19" s="697">
        <f>M19+L19+K19+J19+I19+H19+G19+F19</f>
        <v>134</v>
      </c>
      <c r="O19" s="673">
        <v>41</v>
      </c>
      <c r="P19" s="295">
        <v>7</v>
      </c>
      <c r="Q19" s="294" t="s">
        <v>54</v>
      </c>
      <c r="R19" s="285"/>
      <c r="S19" s="286"/>
      <c r="T19" s="286"/>
      <c r="U19" s="286"/>
      <c r="V19" s="286"/>
      <c r="W19" s="286"/>
      <c r="X19" s="286"/>
      <c r="Y19" s="350"/>
      <c r="Z19" s="700"/>
      <c r="AA19" s="689"/>
      <c r="AB19" s="295"/>
      <c r="AC19" s="351"/>
      <c r="AD19" s="578">
        <f>N19+Z19</f>
        <v>134</v>
      </c>
      <c r="AE19" s="648">
        <f t="shared" si="1"/>
        <v>41</v>
      </c>
      <c r="AF19" s="588">
        <f t="shared" ref="AF19:AF31" si="2">P19+AB19</f>
        <v>7</v>
      </c>
      <c r="AG19" s="188"/>
      <c r="AH19" s="185"/>
      <c r="AI19" s="185"/>
      <c r="AJ19" s="185"/>
      <c r="AK19" s="185"/>
      <c r="AL19" s="185"/>
      <c r="AM19" s="185"/>
    </row>
    <row r="20" spans="1:39" ht="15" customHeight="1">
      <c r="A20" s="885"/>
      <c r="B20" s="886"/>
      <c r="C20" s="341" t="s">
        <v>118</v>
      </c>
      <c r="D20" s="352" t="s">
        <v>58</v>
      </c>
      <c r="E20" s="343" t="s">
        <v>60</v>
      </c>
      <c r="F20" s="285"/>
      <c r="G20" s="349">
        <v>20</v>
      </c>
      <c r="H20" s="349"/>
      <c r="I20" s="349"/>
      <c r="J20" s="349"/>
      <c r="K20" s="349"/>
      <c r="L20" s="349"/>
      <c r="M20" s="350"/>
      <c r="N20" s="697">
        <f>M20+L20+K20+J20+I20+H20+G20+F20</f>
        <v>20</v>
      </c>
      <c r="O20" s="673">
        <v>5</v>
      </c>
      <c r="P20" s="295">
        <v>1</v>
      </c>
      <c r="Q20" s="294" t="s">
        <v>54</v>
      </c>
      <c r="R20" s="285"/>
      <c r="S20" s="286"/>
      <c r="T20" s="286"/>
      <c r="U20" s="286"/>
      <c r="V20" s="286"/>
      <c r="W20" s="286"/>
      <c r="X20" s="286"/>
      <c r="Y20" s="350"/>
      <c r="Z20" s="700"/>
      <c r="AA20" s="689"/>
      <c r="AB20" s="295"/>
      <c r="AC20" s="305"/>
      <c r="AD20" s="578">
        <f t="shared" ref="AD20" si="3">N20+Z20</f>
        <v>20</v>
      </c>
      <c r="AE20" s="648">
        <f t="shared" si="1"/>
        <v>5</v>
      </c>
      <c r="AF20" s="588">
        <f t="shared" ref="AF20" si="4">P20+AB20</f>
        <v>1</v>
      </c>
      <c r="AG20" s="188"/>
      <c r="AH20" s="185"/>
      <c r="AI20" s="185"/>
      <c r="AJ20" s="185"/>
      <c r="AK20" s="185"/>
      <c r="AL20" s="185"/>
      <c r="AM20" s="185"/>
    </row>
    <row r="21" spans="1:39" ht="15">
      <c r="A21" s="885"/>
      <c r="B21" s="886"/>
      <c r="C21" s="341" t="s">
        <v>121</v>
      </c>
      <c r="D21" s="344" t="s">
        <v>39</v>
      </c>
      <c r="E21" s="343" t="s">
        <v>68</v>
      </c>
      <c r="F21" s="285"/>
      <c r="G21" s="286"/>
      <c r="H21" s="286"/>
      <c r="I21" s="286"/>
      <c r="J21" s="286"/>
      <c r="K21" s="286"/>
      <c r="L21" s="286"/>
      <c r="M21" s="287"/>
      <c r="N21" s="570"/>
      <c r="O21" s="662"/>
      <c r="P21" s="290"/>
      <c r="Q21" s="288"/>
      <c r="R21" s="285">
        <v>20</v>
      </c>
      <c r="S21" s="286">
        <v>15</v>
      </c>
      <c r="T21" s="286">
        <v>45</v>
      </c>
      <c r="U21" s="286"/>
      <c r="V21" s="286"/>
      <c r="W21" s="286"/>
      <c r="X21" s="286"/>
      <c r="Y21" s="287"/>
      <c r="Z21" s="565">
        <f t="shared" ref="Z21:Z26" si="5">SUM(R21:Y21)</f>
        <v>80</v>
      </c>
      <c r="AA21" s="663">
        <v>20</v>
      </c>
      <c r="AB21" s="290">
        <v>4</v>
      </c>
      <c r="AC21" s="305" t="s">
        <v>54</v>
      </c>
      <c r="AD21" s="584">
        <f t="shared" ref="AD21:AD31" si="6">N21+Z21</f>
        <v>80</v>
      </c>
      <c r="AE21" s="648">
        <f t="shared" si="1"/>
        <v>20</v>
      </c>
      <c r="AF21" s="453">
        <f t="shared" si="2"/>
        <v>4</v>
      </c>
      <c r="AG21" s="188"/>
      <c r="AH21" s="185"/>
      <c r="AI21" s="185"/>
      <c r="AJ21" s="185"/>
      <c r="AK21" s="185"/>
      <c r="AL21" s="185"/>
      <c r="AM21" s="185"/>
    </row>
    <row r="22" spans="1:39" ht="28.5">
      <c r="A22" s="885"/>
      <c r="B22" s="886"/>
      <c r="C22" s="341" t="s">
        <v>125</v>
      </c>
      <c r="D22" s="353" t="s">
        <v>259</v>
      </c>
      <c r="E22" s="280" t="s">
        <v>223</v>
      </c>
      <c r="F22" s="285">
        <v>12</v>
      </c>
      <c r="G22" s="286"/>
      <c r="H22" s="286">
        <v>6</v>
      </c>
      <c r="I22" s="286">
        <v>26</v>
      </c>
      <c r="J22" s="286"/>
      <c r="K22" s="286"/>
      <c r="L22" s="286"/>
      <c r="M22" s="287"/>
      <c r="N22" s="570">
        <f>SUM(F22:M22)</f>
        <v>44</v>
      </c>
      <c r="O22" s="662">
        <v>6</v>
      </c>
      <c r="P22" s="290">
        <v>2</v>
      </c>
      <c r="Q22" s="288"/>
      <c r="R22" s="285">
        <v>16</v>
      </c>
      <c r="S22" s="286"/>
      <c r="T22" s="286">
        <v>6</v>
      </c>
      <c r="U22" s="286">
        <v>28</v>
      </c>
      <c r="V22" s="286"/>
      <c r="W22" s="286"/>
      <c r="X22" s="286"/>
      <c r="Y22" s="287"/>
      <c r="Z22" s="565">
        <f t="shared" si="5"/>
        <v>50</v>
      </c>
      <c r="AA22" s="663">
        <v>0</v>
      </c>
      <c r="AB22" s="290">
        <v>2</v>
      </c>
      <c r="AC22" s="305" t="s">
        <v>54</v>
      </c>
      <c r="AD22" s="584">
        <f t="shared" si="6"/>
        <v>94</v>
      </c>
      <c r="AE22" s="648">
        <f t="shared" si="1"/>
        <v>6</v>
      </c>
      <c r="AF22" s="453">
        <f t="shared" si="2"/>
        <v>4</v>
      </c>
      <c r="AG22" s="188"/>
      <c r="AH22" s="185"/>
      <c r="AI22" s="185"/>
      <c r="AJ22" s="185"/>
      <c r="AK22" s="185"/>
      <c r="AL22" s="185"/>
      <c r="AM22" s="185"/>
    </row>
    <row r="23" spans="1:39" ht="28.5">
      <c r="A23" s="885"/>
      <c r="B23" s="887" t="s">
        <v>93</v>
      </c>
      <c r="C23" s="341" t="s">
        <v>128</v>
      </c>
      <c r="D23" s="344" t="s">
        <v>76</v>
      </c>
      <c r="E23" s="343" t="s">
        <v>69</v>
      </c>
      <c r="F23" s="285">
        <v>14</v>
      </c>
      <c r="G23" s="286"/>
      <c r="H23" s="286">
        <v>13</v>
      </c>
      <c r="I23" s="286">
        <v>39</v>
      </c>
      <c r="J23" s="286"/>
      <c r="K23" s="286"/>
      <c r="L23" s="286"/>
      <c r="M23" s="287"/>
      <c r="N23" s="570">
        <f>SUM(F23:M23)</f>
        <v>66</v>
      </c>
      <c r="O23" s="662">
        <v>9</v>
      </c>
      <c r="P23" s="290">
        <v>3</v>
      </c>
      <c r="Q23" s="288" t="s">
        <v>54</v>
      </c>
      <c r="R23" s="285">
        <v>12</v>
      </c>
      <c r="S23" s="286"/>
      <c r="T23" s="286">
        <v>7</v>
      </c>
      <c r="U23" s="286">
        <v>35</v>
      </c>
      <c r="V23" s="286"/>
      <c r="W23" s="286"/>
      <c r="X23" s="286"/>
      <c r="Y23" s="287"/>
      <c r="Z23" s="565">
        <f t="shared" si="5"/>
        <v>54</v>
      </c>
      <c r="AA23" s="663">
        <v>21</v>
      </c>
      <c r="AB23" s="290">
        <v>3</v>
      </c>
      <c r="AC23" s="305" t="s">
        <v>54</v>
      </c>
      <c r="AD23" s="584">
        <f t="shared" si="6"/>
        <v>120</v>
      </c>
      <c r="AE23" s="648">
        <f t="shared" si="1"/>
        <v>30</v>
      </c>
      <c r="AF23" s="453">
        <f t="shared" si="2"/>
        <v>6</v>
      </c>
      <c r="AG23" s="188"/>
      <c r="AH23" s="185"/>
      <c r="AI23" s="185"/>
      <c r="AJ23" s="185"/>
      <c r="AK23" s="185"/>
      <c r="AL23" s="185"/>
      <c r="AM23" s="185"/>
    </row>
    <row r="24" spans="1:39" ht="28.5">
      <c r="A24" s="885"/>
      <c r="B24" s="887"/>
      <c r="C24" s="341" t="s">
        <v>131</v>
      </c>
      <c r="D24" s="344" t="s">
        <v>77</v>
      </c>
      <c r="E24" s="354" t="s">
        <v>74</v>
      </c>
      <c r="F24" s="285">
        <v>10</v>
      </c>
      <c r="G24" s="286"/>
      <c r="H24" s="286">
        <v>7</v>
      </c>
      <c r="I24" s="286">
        <v>48</v>
      </c>
      <c r="J24" s="286"/>
      <c r="K24" s="286"/>
      <c r="L24" s="286"/>
      <c r="M24" s="287"/>
      <c r="N24" s="570">
        <f>SUM(F24:M24)</f>
        <v>65</v>
      </c>
      <c r="O24" s="662">
        <v>10</v>
      </c>
      <c r="P24" s="290">
        <v>3</v>
      </c>
      <c r="Q24" s="288" t="s">
        <v>54</v>
      </c>
      <c r="R24" s="285">
        <v>20</v>
      </c>
      <c r="S24" s="286"/>
      <c r="T24" s="286">
        <v>7</v>
      </c>
      <c r="U24" s="286">
        <v>48</v>
      </c>
      <c r="V24" s="286"/>
      <c r="W24" s="286"/>
      <c r="X24" s="286"/>
      <c r="Y24" s="287"/>
      <c r="Z24" s="565">
        <f t="shared" si="5"/>
        <v>75</v>
      </c>
      <c r="AA24" s="663">
        <v>0</v>
      </c>
      <c r="AB24" s="290">
        <v>3</v>
      </c>
      <c r="AC24" s="305" t="s">
        <v>54</v>
      </c>
      <c r="AD24" s="584">
        <f t="shared" si="6"/>
        <v>140</v>
      </c>
      <c r="AE24" s="648">
        <f t="shared" si="1"/>
        <v>10</v>
      </c>
      <c r="AF24" s="453">
        <f t="shared" si="2"/>
        <v>6</v>
      </c>
      <c r="AG24" s="188"/>
      <c r="AH24" s="185"/>
      <c r="AI24" s="185"/>
      <c r="AJ24" s="185"/>
      <c r="AK24" s="185"/>
      <c r="AL24" s="185"/>
      <c r="AM24" s="185"/>
    </row>
    <row r="25" spans="1:39" ht="15" customHeight="1">
      <c r="A25" s="885"/>
      <c r="B25" s="887"/>
      <c r="C25" s="341" t="s">
        <v>134</v>
      </c>
      <c r="D25" s="344" t="s">
        <v>45</v>
      </c>
      <c r="E25" s="355" t="s">
        <v>281</v>
      </c>
      <c r="F25" s="285"/>
      <c r="G25" s="286"/>
      <c r="H25" s="286"/>
      <c r="I25" s="286"/>
      <c r="J25" s="286"/>
      <c r="K25" s="286"/>
      <c r="L25" s="286"/>
      <c r="M25" s="287"/>
      <c r="N25" s="570"/>
      <c r="O25" s="662"/>
      <c r="P25" s="290"/>
      <c r="Q25" s="288"/>
      <c r="R25" s="285">
        <v>15</v>
      </c>
      <c r="S25" s="286"/>
      <c r="T25" s="286">
        <v>20</v>
      </c>
      <c r="U25" s="286">
        <v>45</v>
      </c>
      <c r="V25" s="286"/>
      <c r="W25" s="286"/>
      <c r="X25" s="286"/>
      <c r="Y25" s="287"/>
      <c r="Z25" s="565">
        <f t="shared" si="5"/>
        <v>80</v>
      </c>
      <c r="AA25" s="663">
        <v>70</v>
      </c>
      <c r="AB25" s="290">
        <v>6</v>
      </c>
      <c r="AC25" s="305" t="s">
        <v>54</v>
      </c>
      <c r="AD25" s="584">
        <f t="shared" si="6"/>
        <v>80</v>
      </c>
      <c r="AE25" s="648">
        <f t="shared" si="1"/>
        <v>70</v>
      </c>
      <c r="AF25" s="453">
        <f t="shared" si="2"/>
        <v>6</v>
      </c>
      <c r="AG25" s="188"/>
      <c r="AH25" s="185"/>
      <c r="AI25" s="185"/>
      <c r="AJ25" s="185"/>
      <c r="AK25" s="185"/>
      <c r="AL25" s="185"/>
      <c r="AM25" s="185"/>
    </row>
    <row r="26" spans="1:39" ht="15">
      <c r="A26" s="885"/>
      <c r="B26" s="887"/>
      <c r="C26" s="341" t="s">
        <v>137</v>
      </c>
      <c r="D26" s="344" t="s">
        <v>260</v>
      </c>
      <c r="E26" s="355" t="s">
        <v>247</v>
      </c>
      <c r="F26" s="356"/>
      <c r="G26" s="357"/>
      <c r="H26" s="357"/>
      <c r="I26" s="357"/>
      <c r="J26" s="357"/>
      <c r="K26" s="357"/>
      <c r="L26" s="357"/>
      <c r="M26" s="358"/>
      <c r="N26" s="570"/>
      <c r="O26" s="662"/>
      <c r="P26" s="290"/>
      <c r="Q26" s="289"/>
      <c r="R26" s="356"/>
      <c r="S26" s="357"/>
      <c r="T26" s="357">
        <v>10</v>
      </c>
      <c r="U26" s="357">
        <v>20</v>
      </c>
      <c r="V26" s="357"/>
      <c r="W26" s="357"/>
      <c r="X26" s="357"/>
      <c r="Y26" s="358"/>
      <c r="Z26" s="575">
        <f t="shared" si="5"/>
        <v>30</v>
      </c>
      <c r="AA26" s="661">
        <v>0</v>
      </c>
      <c r="AB26" s="290">
        <v>1</v>
      </c>
      <c r="AC26" s="305" t="s">
        <v>54</v>
      </c>
      <c r="AD26" s="584">
        <f t="shared" si="6"/>
        <v>30</v>
      </c>
      <c r="AE26" s="648">
        <f t="shared" si="1"/>
        <v>0</v>
      </c>
      <c r="AF26" s="453">
        <f t="shared" si="2"/>
        <v>1</v>
      </c>
      <c r="AG26" s="188"/>
      <c r="AH26" s="185"/>
      <c r="AI26" s="185"/>
      <c r="AJ26" s="185"/>
      <c r="AK26" s="185"/>
      <c r="AL26" s="185"/>
      <c r="AM26" s="185"/>
    </row>
    <row r="27" spans="1:39" ht="15">
      <c r="A27" s="885"/>
      <c r="B27" s="887"/>
      <c r="C27" s="341" t="s">
        <v>140</v>
      </c>
      <c r="D27" s="344" t="s">
        <v>231</v>
      </c>
      <c r="E27" s="355" t="s">
        <v>91</v>
      </c>
      <c r="F27" s="356">
        <v>6</v>
      </c>
      <c r="G27" s="357"/>
      <c r="H27" s="357">
        <v>24</v>
      </c>
      <c r="I27" s="357"/>
      <c r="J27" s="357"/>
      <c r="K27" s="357"/>
      <c r="L27" s="357"/>
      <c r="M27" s="358"/>
      <c r="N27" s="570">
        <v>30</v>
      </c>
      <c r="O27" s="662">
        <v>0</v>
      </c>
      <c r="P27" s="290">
        <v>1</v>
      </c>
      <c r="Q27" s="288" t="s">
        <v>54</v>
      </c>
      <c r="R27" s="356"/>
      <c r="S27" s="357"/>
      <c r="T27" s="357"/>
      <c r="U27" s="357"/>
      <c r="V27" s="357"/>
      <c r="W27" s="357"/>
      <c r="X27" s="357"/>
      <c r="Y27" s="358"/>
      <c r="Z27" s="575"/>
      <c r="AA27" s="661"/>
      <c r="AB27" s="290"/>
      <c r="AC27" s="305"/>
      <c r="AD27" s="584">
        <f t="shared" si="6"/>
        <v>30</v>
      </c>
      <c r="AE27" s="648">
        <f t="shared" si="1"/>
        <v>0</v>
      </c>
      <c r="AF27" s="453">
        <f t="shared" si="2"/>
        <v>1</v>
      </c>
      <c r="AG27" s="188"/>
      <c r="AH27" s="185"/>
      <c r="AI27" s="185"/>
      <c r="AJ27" s="185"/>
      <c r="AK27" s="185"/>
      <c r="AL27" s="185"/>
      <c r="AM27" s="185"/>
    </row>
    <row r="28" spans="1:39" ht="15">
      <c r="A28" s="885"/>
      <c r="B28" s="888" t="s">
        <v>94</v>
      </c>
      <c r="C28" s="341" t="s">
        <v>143</v>
      </c>
      <c r="D28" s="344" t="s">
        <v>63</v>
      </c>
      <c r="E28" s="355" t="s">
        <v>61</v>
      </c>
      <c r="F28" s="285">
        <v>6</v>
      </c>
      <c r="G28" s="286"/>
      <c r="H28" s="286">
        <v>6</v>
      </c>
      <c r="I28" s="286">
        <v>30</v>
      </c>
      <c r="J28" s="286"/>
      <c r="K28" s="286"/>
      <c r="L28" s="286"/>
      <c r="M28" s="287"/>
      <c r="N28" s="570">
        <f>SUM(F28:M28)</f>
        <v>42</v>
      </c>
      <c r="O28" s="662">
        <v>8</v>
      </c>
      <c r="P28" s="290">
        <v>2</v>
      </c>
      <c r="Q28" s="288" t="s">
        <v>54</v>
      </c>
      <c r="R28" s="285">
        <v>8</v>
      </c>
      <c r="S28" s="286"/>
      <c r="T28" s="286">
        <v>5</v>
      </c>
      <c r="U28" s="286">
        <v>25</v>
      </c>
      <c r="V28" s="286"/>
      <c r="W28" s="286"/>
      <c r="X28" s="286"/>
      <c r="Y28" s="287"/>
      <c r="Z28" s="565">
        <f>SUM(R28:Y28)</f>
        <v>38</v>
      </c>
      <c r="AA28" s="663">
        <v>12</v>
      </c>
      <c r="AB28" s="290">
        <v>2</v>
      </c>
      <c r="AC28" s="305" t="s">
        <v>54</v>
      </c>
      <c r="AD28" s="584">
        <f t="shared" si="6"/>
        <v>80</v>
      </c>
      <c r="AE28" s="648">
        <f t="shared" si="1"/>
        <v>20</v>
      </c>
      <c r="AF28" s="453">
        <f t="shared" si="2"/>
        <v>4</v>
      </c>
      <c r="AG28" s="188"/>
      <c r="AH28" s="185"/>
      <c r="AI28" s="185"/>
      <c r="AJ28" s="185"/>
      <c r="AK28" s="185"/>
      <c r="AL28" s="185"/>
      <c r="AM28" s="185"/>
    </row>
    <row r="29" spans="1:39" ht="21" customHeight="1">
      <c r="A29" s="885"/>
      <c r="B29" s="888"/>
      <c r="C29" s="341" t="s">
        <v>146</v>
      </c>
      <c r="D29" s="344" t="s">
        <v>42</v>
      </c>
      <c r="E29" s="355" t="s">
        <v>233</v>
      </c>
      <c r="F29" s="285">
        <v>20</v>
      </c>
      <c r="G29" s="286"/>
      <c r="H29" s="286">
        <v>6</v>
      </c>
      <c r="I29" s="286">
        <v>30</v>
      </c>
      <c r="J29" s="286"/>
      <c r="K29" s="286"/>
      <c r="L29" s="286"/>
      <c r="M29" s="287"/>
      <c r="N29" s="570">
        <f>SUM(F29:M29)</f>
        <v>56</v>
      </c>
      <c r="O29" s="662">
        <v>0</v>
      </c>
      <c r="P29" s="290">
        <v>2</v>
      </c>
      <c r="Q29" s="288" t="s">
        <v>54</v>
      </c>
      <c r="R29" s="285">
        <v>24</v>
      </c>
      <c r="S29" s="286"/>
      <c r="T29" s="286">
        <v>6</v>
      </c>
      <c r="U29" s="286">
        <v>30</v>
      </c>
      <c r="V29" s="286"/>
      <c r="W29" s="286"/>
      <c r="X29" s="286"/>
      <c r="Y29" s="287"/>
      <c r="Z29" s="565">
        <f>SUM(R29:Y29)</f>
        <v>60</v>
      </c>
      <c r="AA29" s="663">
        <v>15</v>
      </c>
      <c r="AB29" s="290">
        <v>3</v>
      </c>
      <c r="AC29" s="305" t="s">
        <v>54</v>
      </c>
      <c r="AD29" s="584">
        <f t="shared" si="6"/>
        <v>116</v>
      </c>
      <c r="AE29" s="648">
        <f t="shared" si="1"/>
        <v>15</v>
      </c>
      <c r="AF29" s="453">
        <f t="shared" si="2"/>
        <v>5</v>
      </c>
      <c r="AG29" s="188"/>
      <c r="AH29" s="185"/>
      <c r="AI29" s="185"/>
      <c r="AJ29" s="185"/>
      <c r="AK29" s="185"/>
      <c r="AL29" s="185"/>
      <c r="AM29" s="185"/>
    </row>
    <row r="30" spans="1:39" ht="28.5">
      <c r="A30" s="889" t="s">
        <v>97</v>
      </c>
      <c r="B30" s="890"/>
      <c r="C30" s="551" t="s">
        <v>148</v>
      </c>
      <c r="D30" s="359" t="s">
        <v>261</v>
      </c>
      <c r="E30" s="355" t="s">
        <v>130</v>
      </c>
      <c r="F30" s="285"/>
      <c r="G30" s="286"/>
      <c r="H30" s="286">
        <v>20</v>
      </c>
      <c r="I30" s="286"/>
      <c r="J30" s="286"/>
      <c r="K30" s="286"/>
      <c r="L30" s="286"/>
      <c r="M30" s="287"/>
      <c r="N30" s="570">
        <f>SUM(F30:M30)</f>
        <v>20</v>
      </c>
      <c r="O30" s="662">
        <v>5</v>
      </c>
      <c r="P30" s="290">
        <v>1</v>
      </c>
      <c r="Q30" s="288" t="s">
        <v>54</v>
      </c>
      <c r="R30" s="285"/>
      <c r="S30" s="286"/>
      <c r="T30" s="286"/>
      <c r="U30" s="286"/>
      <c r="V30" s="286"/>
      <c r="W30" s="286"/>
      <c r="X30" s="286"/>
      <c r="Y30" s="287"/>
      <c r="Z30" s="565"/>
      <c r="AA30" s="663"/>
      <c r="AB30" s="290"/>
      <c r="AC30" s="305"/>
      <c r="AD30" s="584">
        <f t="shared" si="6"/>
        <v>20</v>
      </c>
      <c r="AE30" s="648">
        <f t="shared" si="1"/>
        <v>5</v>
      </c>
      <c r="AF30" s="453">
        <f t="shared" si="2"/>
        <v>1</v>
      </c>
      <c r="AG30" s="188"/>
      <c r="AH30" s="185"/>
      <c r="AI30" s="185"/>
      <c r="AJ30" s="185"/>
      <c r="AK30" s="185"/>
      <c r="AL30" s="185"/>
      <c r="AM30" s="185"/>
    </row>
    <row r="31" spans="1:39" ht="15" customHeight="1" thickBot="1">
      <c r="A31" s="889"/>
      <c r="B31" s="890"/>
      <c r="C31" s="551" t="s">
        <v>149</v>
      </c>
      <c r="D31" s="509" t="s">
        <v>262</v>
      </c>
      <c r="E31" s="552" t="s">
        <v>130</v>
      </c>
      <c r="F31" s="391"/>
      <c r="G31" s="553"/>
      <c r="H31" s="553"/>
      <c r="I31" s="553"/>
      <c r="J31" s="553"/>
      <c r="K31" s="553"/>
      <c r="L31" s="553"/>
      <c r="M31" s="388"/>
      <c r="N31" s="698"/>
      <c r="O31" s="687"/>
      <c r="P31" s="291"/>
      <c r="Q31" s="403"/>
      <c r="R31" s="391"/>
      <c r="S31" s="553"/>
      <c r="T31" s="554">
        <v>20</v>
      </c>
      <c r="U31" s="553"/>
      <c r="V31" s="553"/>
      <c r="W31" s="553"/>
      <c r="X31" s="553"/>
      <c r="Y31" s="388"/>
      <c r="Z31" s="701">
        <f t="shared" ref="Z31" si="7">SUM(R31:Y31)</f>
        <v>20</v>
      </c>
      <c r="AA31" s="690">
        <v>5</v>
      </c>
      <c r="AB31" s="291">
        <v>1</v>
      </c>
      <c r="AC31" s="555" t="s">
        <v>54</v>
      </c>
      <c r="AD31" s="586">
        <f t="shared" si="6"/>
        <v>20</v>
      </c>
      <c r="AE31" s="648">
        <f t="shared" si="1"/>
        <v>5</v>
      </c>
      <c r="AF31" s="589">
        <f t="shared" si="2"/>
        <v>1</v>
      </c>
      <c r="AG31" s="188"/>
      <c r="AH31" s="185"/>
      <c r="AI31" s="185"/>
      <c r="AJ31" s="185"/>
      <c r="AK31" s="185"/>
      <c r="AL31" s="185"/>
      <c r="AM31" s="185"/>
    </row>
    <row r="32" spans="1:39" s="96" customFormat="1" ht="15" customHeight="1">
      <c r="C32" s="904" t="s">
        <v>187</v>
      </c>
      <c r="D32" s="333" t="s">
        <v>263</v>
      </c>
      <c r="E32" s="557" t="s">
        <v>264</v>
      </c>
      <c r="F32" s="489">
        <v>10</v>
      </c>
      <c r="G32" s="490"/>
      <c r="H32" s="490"/>
      <c r="I32" s="490"/>
      <c r="J32" s="490"/>
      <c r="K32" s="490"/>
      <c r="L32" s="490"/>
      <c r="M32" s="491"/>
      <c r="N32" s="815">
        <v>10</v>
      </c>
      <c r="O32" s="753">
        <v>15</v>
      </c>
      <c r="P32" s="756">
        <v>1</v>
      </c>
      <c r="Q32" s="400" t="s">
        <v>54</v>
      </c>
      <c r="R32" s="489"/>
      <c r="S32" s="490"/>
      <c r="T32" s="490"/>
      <c r="U32" s="490"/>
      <c r="V32" s="490"/>
      <c r="W32" s="490"/>
      <c r="X32" s="490"/>
      <c r="Y32" s="491"/>
      <c r="Z32" s="815"/>
      <c r="AA32" s="753"/>
      <c r="AB32" s="756"/>
      <c r="AC32" s="864"/>
      <c r="AD32" s="812">
        <v>10</v>
      </c>
      <c r="AE32" s="762">
        <f>O32+AA32</f>
        <v>15</v>
      </c>
      <c r="AF32" s="765">
        <f>P32+AB32</f>
        <v>1</v>
      </c>
      <c r="AG32" s="98"/>
      <c r="AH32" s="105"/>
      <c r="AI32" s="105"/>
      <c r="AJ32" s="105"/>
      <c r="AK32" s="105"/>
      <c r="AL32" s="106"/>
      <c r="AM32" s="106"/>
    </row>
    <row r="33" spans="3:39" s="119" customFormat="1" ht="15">
      <c r="C33" s="905"/>
      <c r="D33" s="344" t="s">
        <v>265</v>
      </c>
      <c r="E33" s="514" t="s">
        <v>266</v>
      </c>
      <c r="F33" s="493">
        <v>10</v>
      </c>
      <c r="G33" s="494"/>
      <c r="H33" s="494"/>
      <c r="I33" s="494"/>
      <c r="J33" s="494"/>
      <c r="K33" s="494"/>
      <c r="L33" s="494"/>
      <c r="M33" s="495"/>
      <c r="N33" s="816"/>
      <c r="O33" s="754"/>
      <c r="P33" s="757"/>
      <c r="Q33" s="288" t="s">
        <v>54</v>
      </c>
      <c r="R33" s="496"/>
      <c r="S33" s="494"/>
      <c r="T33" s="494"/>
      <c r="U33" s="494"/>
      <c r="V33" s="494"/>
      <c r="W33" s="494"/>
      <c r="X33" s="494"/>
      <c r="Y33" s="495"/>
      <c r="Z33" s="816"/>
      <c r="AA33" s="754"/>
      <c r="AB33" s="757"/>
      <c r="AC33" s="865"/>
      <c r="AD33" s="813"/>
      <c r="AE33" s="763"/>
      <c r="AF33" s="766"/>
      <c r="AG33" s="116"/>
      <c r="AH33" s="117"/>
      <c r="AI33" s="117"/>
      <c r="AJ33" s="117"/>
      <c r="AK33" s="117"/>
      <c r="AL33" s="118"/>
      <c r="AM33" s="118"/>
    </row>
    <row r="34" spans="3:39" s="96" customFormat="1" ht="29.25">
      <c r="C34" s="905"/>
      <c r="D34" s="396" t="s">
        <v>282</v>
      </c>
      <c r="E34" s="435" t="s">
        <v>242</v>
      </c>
      <c r="F34" s="493">
        <v>10</v>
      </c>
      <c r="G34" s="499"/>
      <c r="H34" s="499"/>
      <c r="I34" s="499"/>
      <c r="J34" s="499"/>
      <c r="K34" s="499"/>
      <c r="L34" s="499"/>
      <c r="M34" s="500"/>
      <c r="N34" s="816"/>
      <c r="O34" s="754"/>
      <c r="P34" s="757"/>
      <c r="Q34" s="288" t="s">
        <v>54</v>
      </c>
      <c r="R34" s="501"/>
      <c r="S34" s="499"/>
      <c r="T34" s="499"/>
      <c r="U34" s="499"/>
      <c r="V34" s="499"/>
      <c r="W34" s="499"/>
      <c r="X34" s="499"/>
      <c r="Y34" s="500"/>
      <c r="Z34" s="816"/>
      <c r="AA34" s="754"/>
      <c r="AB34" s="757"/>
      <c r="AC34" s="865"/>
      <c r="AD34" s="813"/>
      <c r="AE34" s="763"/>
      <c r="AF34" s="766"/>
      <c r="AG34" s="98"/>
      <c r="AH34" s="105"/>
      <c r="AI34" s="105"/>
      <c r="AJ34" s="105"/>
      <c r="AK34" s="105"/>
      <c r="AL34" s="106"/>
      <c r="AM34" s="106"/>
    </row>
    <row r="35" spans="3:39" s="96" customFormat="1" ht="28.5">
      <c r="C35" s="905"/>
      <c r="D35" s="344" t="s">
        <v>278</v>
      </c>
      <c r="E35" s="280" t="s">
        <v>60</v>
      </c>
      <c r="F35" s="498"/>
      <c r="G35" s="499"/>
      <c r="H35" s="494">
        <v>10</v>
      </c>
      <c r="I35" s="499"/>
      <c r="J35" s="499"/>
      <c r="K35" s="499"/>
      <c r="L35" s="499"/>
      <c r="M35" s="500"/>
      <c r="N35" s="816"/>
      <c r="O35" s="754"/>
      <c r="P35" s="757"/>
      <c r="Q35" s="288" t="s">
        <v>54</v>
      </c>
      <c r="R35" s="501"/>
      <c r="S35" s="499"/>
      <c r="T35" s="499"/>
      <c r="U35" s="499"/>
      <c r="V35" s="499"/>
      <c r="W35" s="499"/>
      <c r="X35" s="499"/>
      <c r="Y35" s="500"/>
      <c r="Z35" s="816"/>
      <c r="AA35" s="754"/>
      <c r="AB35" s="757"/>
      <c r="AC35" s="865"/>
      <c r="AD35" s="813"/>
      <c r="AE35" s="763"/>
      <c r="AF35" s="766"/>
      <c r="AG35" s="98"/>
      <c r="AH35" s="105"/>
      <c r="AI35" s="105"/>
      <c r="AJ35" s="105"/>
      <c r="AK35" s="105"/>
      <c r="AL35" s="106"/>
      <c r="AM35" s="106"/>
    </row>
    <row r="36" spans="3:39" s="119" customFormat="1" ht="15.75" thickBot="1">
      <c r="C36" s="906"/>
      <c r="D36" s="558" t="s">
        <v>279</v>
      </c>
      <c r="E36" s="427" t="s">
        <v>139</v>
      </c>
      <c r="F36" s="503">
        <v>10</v>
      </c>
      <c r="G36" s="504"/>
      <c r="H36" s="504"/>
      <c r="I36" s="504"/>
      <c r="J36" s="504"/>
      <c r="K36" s="504"/>
      <c r="L36" s="504"/>
      <c r="M36" s="505"/>
      <c r="N36" s="817"/>
      <c r="O36" s="755"/>
      <c r="P36" s="758"/>
      <c r="Q36" s="362" t="s">
        <v>54</v>
      </c>
      <c r="R36" s="506"/>
      <c r="S36" s="504"/>
      <c r="T36" s="504"/>
      <c r="U36" s="504"/>
      <c r="V36" s="504"/>
      <c r="W36" s="504"/>
      <c r="X36" s="504"/>
      <c r="Y36" s="505"/>
      <c r="Z36" s="817"/>
      <c r="AA36" s="755"/>
      <c r="AB36" s="758"/>
      <c r="AC36" s="866"/>
      <c r="AD36" s="814"/>
      <c r="AE36" s="764"/>
      <c r="AF36" s="767"/>
      <c r="AG36" s="116"/>
      <c r="AH36" s="117"/>
      <c r="AI36" s="117"/>
      <c r="AJ36" s="117"/>
      <c r="AK36" s="117"/>
      <c r="AL36" s="118"/>
      <c r="AM36" s="118"/>
    </row>
    <row r="37" spans="3:39" s="96" customFormat="1" ht="15" customHeight="1" thickBot="1">
      <c r="C37" s="556" t="s">
        <v>190</v>
      </c>
      <c r="D37" s="534" t="s">
        <v>150</v>
      </c>
      <c r="E37" s="535" t="s">
        <v>61</v>
      </c>
      <c r="F37" s="329"/>
      <c r="G37" s="536"/>
      <c r="H37" s="536"/>
      <c r="I37" s="536"/>
      <c r="J37" s="536"/>
      <c r="K37" s="536"/>
      <c r="L37" s="536"/>
      <c r="M37" s="537"/>
      <c r="N37" s="539"/>
      <c r="O37" s="632"/>
      <c r="P37" s="633"/>
      <c r="Q37" s="436"/>
      <c r="R37" s="538"/>
      <c r="S37" s="536"/>
      <c r="T37" s="536"/>
      <c r="U37" s="536"/>
      <c r="V37" s="536"/>
      <c r="W37" s="536">
        <v>120</v>
      </c>
      <c r="X37" s="536"/>
      <c r="Y37" s="537"/>
      <c r="Z37" s="572">
        <f>SUM(R37:Y37)</f>
        <v>120</v>
      </c>
      <c r="AA37" s="632"/>
      <c r="AB37" s="540">
        <v>4</v>
      </c>
      <c r="AC37" s="541" t="s">
        <v>277</v>
      </c>
      <c r="AD37" s="434">
        <f t="shared" ref="AD37" si="8">N37+Z37</f>
        <v>120</v>
      </c>
      <c r="AE37" s="649">
        <v>0</v>
      </c>
      <c r="AF37" s="328">
        <f>P37+AB37</f>
        <v>4</v>
      </c>
      <c r="AG37" s="98"/>
      <c r="AH37" s="105"/>
      <c r="AI37" s="105"/>
      <c r="AJ37" s="105"/>
      <c r="AK37" s="105"/>
      <c r="AL37" s="106"/>
      <c r="AM37" s="106"/>
    </row>
    <row r="38" spans="3:39" customFormat="1" ht="19.5" thickBot="1">
      <c r="C38" s="550"/>
      <c r="D38" s="430" t="s">
        <v>53</v>
      </c>
      <c r="E38" s="363"/>
      <c r="F38" s="431">
        <f>SUM(F13:F32)</f>
        <v>124</v>
      </c>
      <c r="G38" s="326">
        <f>SUM(G13:G31)</f>
        <v>20</v>
      </c>
      <c r="H38" s="326">
        <f>SUM(H13:H31)</f>
        <v>104</v>
      </c>
      <c r="I38" s="326">
        <f>SUM(I13:I31)</f>
        <v>279</v>
      </c>
      <c r="J38" s="326"/>
      <c r="K38" s="326"/>
      <c r="L38" s="326"/>
      <c r="M38" s="326"/>
      <c r="N38" s="433">
        <f>SUM(N13:N37)</f>
        <v>527</v>
      </c>
      <c r="O38" s="694">
        <f>SUM(O13:O37)</f>
        <v>134</v>
      </c>
      <c r="P38" s="328">
        <f>SUM(P13:P37)</f>
        <v>26</v>
      </c>
      <c r="Q38" s="254"/>
      <c r="R38" s="325">
        <f>SUM(R7:R31)</f>
        <v>125</v>
      </c>
      <c r="S38" s="326">
        <f>SUM(S7:S31)</f>
        <v>15</v>
      </c>
      <c r="T38" s="326">
        <f>SUM(T7:T31)</f>
        <v>165</v>
      </c>
      <c r="U38" s="326">
        <f>SUM(U7:U31)</f>
        <v>287</v>
      </c>
      <c r="V38" s="326"/>
      <c r="W38" s="326">
        <f>SUM(W7:W37)</f>
        <v>120</v>
      </c>
      <c r="X38" s="326"/>
      <c r="Y38" s="327"/>
      <c r="Z38" s="433">
        <f>SUM(Z13:Z37)</f>
        <v>727</v>
      </c>
      <c r="AA38" s="694">
        <f>SUM(AA13:AA37)</f>
        <v>183</v>
      </c>
      <c r="AB38" s="328">
        <f>SUM(AB13:AB37)</f>
        <v>35</v>
      </c>
      <c r="AC38" s="329"/>
      <c r="AD38" s="679">
        <f>SUM(AD13:AD37)</f>
        <v>1254</v>
      </c>
      <c r="AE38" s="677">
        <f>SUM(AE13:AE37)</f>
        <v>317</v>
      </c>
      <c r="AF38" s="684">
        <f>SUM(AF13:AF37)</f>
        <v>61</v>
      </c>
      <c r="AG38" s="21"/>
      <c r="AH38" s="1"/>
      <c r="AI38" s="1"/>
      <c r="AJ38" s="1"/>
      <c r="AK38" s="1"/>
    </row>
    <row r="39" spans="3:39" ht="18">
      <c r="C39" s="185"/>
      <c r="D39" s="194"/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85"/>
      <c r="AE39" s="185"/>
      <c r="AF39" s="185"/>
      <c r="AG39" s="186"/>
      <c r="AH39" s="187"/>
      <c r="AI39" s="187"/>
      <c r="AJ39" s="187"/>
      <c r="AK39" s="187"/>
    </row>
    <row r="40" spans="3:39" ht="14.25">
      <c r="C40" s="185"/>
      <c r="D40" s="194"/>
      <c r="E40" s="194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85"/>
      <c r="AE40" s="185"/>
      <c r="AF40" s="185"/>
      <c r="AG40" s="188"/>
      <c r="AH40" s="185"/>
      <c r="AI40" s="185"/>
      <c r="AJ40" s="185"/>
      <c r="AK40" s="185"/>
      <c r="AL40" s="185"/>
      <c r="AM40" s="185"/>
    </row>
    <row r="41" spans="3:39" ht="14.25">
      <c r="C41" s="185"/>
      <c r="D41" s="21" t="s">
        <v>62</v>
      </c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8"/>
      <c r="AH41" s="185"/>
      <c r="AI41" s="185"/>
      <c r="AJ41" s="185"/>
      <c r="AK41" s="185"/>
      <c r="AL41" s="185"/>
      <c r="AM41" s="185"/>
    </row>
    <row r="42" spans="3:39" ht="15.75" customHeight="1"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95"/>
      <c r="AG42" s="185"/>
      <c r="AH42" s="185"/>
      <c r="AI42" s="185"/>
      <c r="AJ42" s="185"/>
      <c r="AK42" s="185"/>
      <c r="AL42" s="185"/>
      <c r="AM42" s="185"/>
    </row>
    <row r="43" spans="3:39" ht="15.75" customHeight="1"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95"/>
      <c r="AG43" s="185"/>
      <c r="AH43" s="185"/>
      <c r="AI43" s="185"/>
      <c r="AJ43" s="185"/>
      <c r="AK43" s="185"/>
      <c r="AL43" s="185"/>
      <c r="AM43" s="185"/>
    </row>
    <row r="44" spans="3:39" ht="14.25">
      <c r="AH44" s="185"/>
      <c r="AI44" s="185"/>
      <c r="AJ44" s="185"/>
      <c r="AK44" s="185"/>
      <c r="AL44" s="185"/>
      <c r="AM44" s="185"/>
    </row>
    <row r="45" spans="3:39" ht="14.25">
      <c r="AH45" s="185"/>
      <c r="AI45" s="185"/>
      <c r="AJ45" s="185"/>
      <c r="AK45" s="185"/>
      <c r="AL45" s="185"/>
      <c r="AM45" s="185"/>
    </row>
    <row r="46" spans="3:39" ht="14.25">
      <c r="AH46" s="185"/>
      <c r="AI46" s="185"/>
      <c r="AJ46" s="185"/>
      <c r="AK46" s="185"/>
      <c r="AL46" s="185"/>
      <c r="AM46" s="185"/>
    </row>
    <row r="47" spans="3:39" ht="14.25">
      <c r="AH47" s="185"/>
      <c r="AI47" s="185"/>
      <c r="AJ47" s="185"/>
      <c r="AK47" s="185"/>
      <c r="AL47" s="185"/>
      <c r="AM47" s="185"/>
    </row>
    <row r="48" spans="3:39" ht="14.25">
      <c r="AH48" s="185"/>
      <c r="AI48" s="185"/>
      <c r="AJ48" s="185"/>
      <c r="AK48" s="185"/>
      <c r="AL48" s="185"/>
      <c r="AM48" s="185"/>
    </row>
    <row r="49" spans="3:39" ht="14.25">
      <c r="AH49" s="185"/>
      <c r="AI49" s="185"/>
      <c r="AJ49" s="185"/>
      <c r="AK49" s="185"/>
      <c r="AL49" s="185"/>
      <c r="AM49" s="185"/>
    </row>
    <row r="50" spans="3:39" ht="14.25">
      <c r="AH50" s="185"/>
      <c r="AI50" s="185"/>
      <c r="AJ50" s="185"/>
      <c r="AK50" s="185"/>
      <c r="AL50" s="185"/>
      <c r="AM50" s="185"/>
    </row>
    <row r="51" spans="3:39" ht="14.25">
      <c r="AH51" s="185"/>
      <c r="AI51" s="185"/>
      <c r="AJ51" s="185"/>
      <c r="AK51" s="185"/>
      <c r="AL51" s="185"/>
      <c r="AM51" s="185"/>
    </row>
    <row r="52" spans="3:39" ht="18">
      <c r="AH52" s="187"/>
      <c r="AI52" s="187"/>
      <c r="AJ52" s="187"/>
      <c r="AK52" s="187"/>
    </row>
    <row r="53" spans="3:39" ht="18">
      <c r="AH53" s="187"/>
      <c r="AI53" s="187"/>
      <c r="AJ53" s="187"/>
      <c r="AK53" s="187"/>
    </row>
    <row r="54" spans="3:39" ht="18.75" customHeight="1">
      <c r="AH54" s="187"/>
      <c r="AI54" s="187"/>
      <c r="AJ54" s="187"/>
      <c r="AK54" s="187"/>
    </row>
    <row r="55" spans="3:39" ht="18">
      <c r="AH55" s="187"/>
      <c r="AI55" s="187"/>
      <c r="AJ55" s="187"/>
      <c r="AK55" s="187"/>
    </row>
    <row r="56" spans="3:39" ht="18"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331"/>
      <c r="AG56" s="187"/>
      <c r="AH56" s="187"/>
      <c r="AI56" s="187"/>
      <c r="AJ56" s="187"/>
      <c r="AK56" s="187"/>
    </row>
    <row r="57" spans="3:39" ht="18"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331"/>
      <c r="AG57" s="187"/>
      <c r="AH57" s="187"/>
      <c r="AI57" s="187"/>
      <c r="AJ57" s="187"/>
      <c r="AK57" s="187"/>
    </row>
    <row r="58" spans="3:39" ht="18">
      <c r="AG58" s="187"/>
      <c r="AH58" s="187"/>
      <c r="AI58" s="187"/>
      <c r="AJ58" s="187"/>
      <c r="AK58" s="187"/>
    </row>
    <row r="59" spans="3:39" ht="18">
      <c r="AG59" s="187"/>
      <c r="AH59" s="187"/>
      <c r="AI59" s="187"/>
      <c r="AJ59" s="187"/>
      <c r="AK59" s="187"/>
    </row>
    <row r="60" spans="3:39" ht="18">
      <c r="AG60" s="187"/>
      <c r="AH60" s="187"/>
      <c r="AI60" s="187"/>
      <c r="AJ60" s="187"/>
      <c r="AK60" s="187"/>
    </row>
    <row r="61" spans="3:39" ht="18">
      <c r="AG61" s="187"/>
      <c r="AH61" s="187"/>
      <c r="AI61" s="187"/>
      <c r="AJ61" s="187"/>
      <c r="AK61" s="187"/>
    </row>
    <row r="62" spans="3:39" ht="18">
      <c r="AG62" s="187"/>
      <c r="AH62" s="187"/>
      <c r="AI62" s="187"/>
      <c r="AJ62" s="187"/>
      <c r="AK62" s="187"/>
    </row>
    <row r="63" spans="3:39" ht="18">
      <c r="AG63" s="187"/>
      <c r="AH63" s="187"/>
      <c r="AI63" s="187"/>
      <c r="AJ63" s="187"/>
      <c r="AK63" s="187"/>
    </row>
    <row r="64" spans="3:39" ht="18">
      <c r="AG64" s="187"/>
      <c r="AH64" s="187"/>
      <c r="AI64" s="187"/>
      <c r="AJ64" s="187"/>
      <c r="AK64" s="187"/>
    </row>
    <row r="65" spans="3:37" ht="18">
      <c r="AG65" s="187"/>
      <c r="AH65" s="187"/>
      <c r="AI65" s="187"/>
      <c r="AJ65" s="187"/>
      <c r="AK65" s="187"/>
    </row>
    <row r="66" spans="3:37" ht="18">
      <c r="AG66" s="187"/>
      <c r="AH66" s="187"/>
      <c r="AI66" s="187"/>
      <c r="AJ66" s="187"/>
      <c r="AK66" s="187"/>
    </row>
    <row r="67" spans="3:37" ht="18">
      <c r="AG67" s="187"/>
      <c r="AH67" s="187"/>
      <c r="AI67" s="187"/>
      <c r="AJ67" s="187"/>
      <c r="AK67" s="187"/>
    </row>
    <row r="68" spans="3:37" ht="18">
      <c r="AG68" s="187"/>
      <c r="AH68" s="187"/>
      <c r="AI68" s="187"/>
      <c r="AJ68" s="187"/>
      <c r="AK68" s="187"/>
    </row>
    <row r="69" spans="3:37" ht="18">
      <c r="AG69" s="187"/>
      <c r="AH69" s="187"/>
      <c r="AI69" s="187"/>
      <c r="AJ69" s="187"/>
      <c r="AK69" s="187"/>
    </row>
    <row r="70" spans="3:37" ht="18">
      <c r="AG70" s="187"/>
      <c r="AH70" s="187"/>
      <c r="AI70" s="187"/>
      <c r="AJ70" s="187"/>
      <c r="AK70" s="187"/>
    </row>
    <row r="71" spans="3:37" ht="18">
      <c r="AG71" s="187"/>
      <c r="AH71" s="187"/>
      <c r="AI71" s="187"/>
      <c r="AJ71" s="187"/>
      <c r="AK71" s="187"/>
    </row>
    <row r="72" spans="3:37" ht="18"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331"/>
      <c r="AG72" s="187"/>
      <c r="AH72" s="187"/>
      <c r="AI72" s="187"/>
      <c r="AJ72" s="187"/>
      <c r="AK72" s="187"/>
    </row>
    <row r="73" spans="3:37" ht="18"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331"/>
      <c r="AG73" s="187"/>
      <c r="AH73" s="187"/>
      <c r="AI73" s="187"/>
      <c r="AJ73" s="187"/>
      <c r="AK73" s="187"/>
    </row>
    <row r="74" spans="3:37" ht="18"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331"/>
      <c r="AG74" s="187"/>
      <c r="AH74" s="187"/>
      <c r="AI74" s="187"/>
      <c r="AJ74" s="187"/>
      <c r="AK74" s="187"/>
    </row>
    <row r="75" spans="3:37" ht="18"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331"/>
      <c r="AG75" s="187"/>
      <c r="AH75" s="187"/>
      <c r="AI75" s="187"/>
      <c r="AJ75" s="187"/>
      <c r="AK75" s="187"/>
    </row>
    <row r="76" spans="3:37" ht="18"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331"/>
      <c r="AG76" s="187"/>
      <c r="AH76" s="187"/>
      <c r="AI76" s="187"/>
      <c r="AJ76" s="187"/>
      <c r="AK76" s="187"/>
    </row>
    <row r="77" spans="3:37" ht="18"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331"/>
      <c r="AG77" s="187"/>
      <c r="AH77" s="187"/>
      <c r="AI77" s="187"/>
      <c r="AJ77" s="187"/>
      <c r="AK77" s="187"/>
    </row>
    <row r="78" spans="3:37" ht="18"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331"/>
      <c r="AG78" s="187"/>
      <c r="AH78" s="187"/>
      <c r="AI78" s="187"/>
      <c r="AJ78" s="187"/>
      <c r="AK78" s="187"/>
    </row>
    <row r="79" spans="3:37" ht="18"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331"/>
      <c r="AG79" s="187"/>
      <c r="AH79" s="187"/>
      <c r="AI79" s="187"/>
      <c r="AJ79" s="187"/>
      <c r="AK79" s="187"/>
    </row>
    <row r="80" spans="3:37" ht="18"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331"/>
      <c r="AG80" s="187"/>
      <c r="AH80" s="187"/>
      <c r="AI80" s="187"/>
      <c r="AJ80" s="187"/>
      <c r="AK80" s="187"/>
    </row>
    <row r="81" spans="3:37" ht="18"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331"/>
      <c r="AG81" s="187"/>
      <c r="AH81" s="187"/>
      <c r="AI81" s="187"/>
      <c r="AJ81" s="187"/>
      <c r="AK81" s="187"/>
    </row>
    <row r="82" spans="3:37" ht="18"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331"/>
      <c r="AG82" s="187"/>
      <c r="AH82" s="187"/>
      <c r="AI82" s="187"/>
      <c r="AJ82" s="187"/>
      <c r="AK82" s="187"/>
    </row>
    <row r="83" spans="3:37" ht="18"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331"/>
      <c r="AG83" s="187"/>
      <c r="AH83" s="187"/>
      <c r="AI83" s="187"/>
      <c r="AJ83" s="187"/>
      <c r="AK83" s="187"/>
    </row>
    <row r="84" spans="3:37" ht="18"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331"/>
      <c r="AG84" s="187"/>
      <c r="AH84" s="187"/>
      <c r="AI84" s="187"/>
      <c r="AJ84" s="187"/>
      <c r="AK84" s="187"/>
    </row>
    <row r="85" spans="3:37" ht="18"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331"/>
      <c r="AG85" s="187"/>
      <c r="AH85" s="187"/>
      <c r="AI85" s="187"/>
      <c r="AJ85" s="187"/>
      <c r="AK85" s="187"/>
    </row>
    <row r="86" spans="3:37" ht="18"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331"/>
      <c r="AG86" s="187"/>
      <c r="AH86" s="187"/>
      <c r="AI86" s="187"/>
      <c r="AJ86" s="187"/>
      <c r="AK86" s="187"/>
    </row>
    <row r="87" spans="3:37" ht="18"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331"/>
      <c r="AG87" s="187"/>
      <c r="AH87" s="187"/>
      <c r="AI87" s="187"/>
      <c r="AJ87" s="187"/>
      <c r="AK87" s="187"/>
    </row>
    <row r="88" spans="3:37" ht="18"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331"/>
      <c r="AG88" s="187"/>
      <c r="AH88" s="187"/>
      <c r="AI88" s="187"/>
      <c r="AJ88" s="187"/>
      <c r="AK88" s="187"/>
    </row>
    <row r="89" spans="3:37" ht="18"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331"/>
      <c r="AG89" s="187"/>
      <c r="AH89" s="187"/>
      <c r="AI89" s="187"/>
      <c r="AJ89" s="187"/>
      <c r="AK89" s="187"/>
    </row>
    <row r="90" spans="3:37" ht="18"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331"/>
      <c r="AG90" s="187"/>
      <c r="AH90" s="187"/>
      <c r="AI90" s="187"/>
      <c r="AJ90" s="187"/>
      <c r="AK90" s="187"/>
    </row>
    <row r="91" spans="3:37" ht="18"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331"/>
      <c r="AG91" s="187"/>
      <c r="AH91" s="187"/>
      <c r="AI91" s="187"/>
      <c r="AJ91" s="187"/>
      <c r="AK91" s="187"/>
    </row>
    <row r="92" spans="3:37" ht="18"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331"/>
      <c r="AG92" s="187"/>
      <c r="AH92" s="187"/>
      <c r="AI92" s="187"/>
      <c r="AJ92" s="187"/>
      <c r="AK92" s="187"/>
    </row>
    <row r="93" spans="3:37" ht="18"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331"/>
      <c r="AG93" s="187"/>
      <c r="AH93" s="187"/>
      <c r="AI93" s="187"/>
      <c r="AJ93" s="187"/>
      <c r="AK93" s="187"/>
    </row>
    <row r="94" spans="3:37" ht="18"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331"/>
      <c r="AG94" s="187"/>
      <c r="AH94" s="187"/>
      <c r="AI94" s="187"/>
      <c r="AJ94" s="187"/>
      <c r="AK94" s="187"/>
    </row>
    <row r="95" spans="3:37" ht="18"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331"/>
      <c r="AG95" s="187"/>
      <c r="AH95" s="187"/>
      <c r="AI95" s="187"/>
      <c r="AJ95" s="187"/>
      <c r="AK95" s="187"/>
    </row>
    <row r="96" spans="3:37" ht="18"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331"/>
      <c r="AG96" s="187"/>
      <c r="AH96" s="187"/>
      <c r="AI96" s="187"/>
      <c r="AJ96" s="187"/>
      <c r="AK96" s="187"/>
    </row>
    <row r="97" spans="3:37" ht="18"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331"/>
      <c r="AG97" s="187"/>
      <c r="AH97" s="187"/>
      <c r="AI97" s="187"/>
      <c r="AJ97" s="187"/>
      <c r="AK97" s="187"/>
    </row>
    <row r="98" spans="3:37" ht="18"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331"/>
      <c r="AG98" s="187"/>
      <c r="AH98" s="187"/>
      <c r="AI98" s="187"/>
      <c r="AJ98" s="187"/>
      <c r="AK98" s="187"/>
    </row>
    <row r="99" spans="3:37" ht="18"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331"/>
      <c r="AG99" s="187"/>
      <c r="AH99" s="187"/>
      <c r="AI99" s="187"/>
      <c r="AJ99" s="187"/>
      <c r="AK99" s="187"/>
    </row>
    <row r="100" spans="3:37" ht="18"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331"/>
      <c r="AG100" s="187"/>
      <c r="AH100" s="187"/>
      <c r="AI100" s="187"/>
      <c r="AJ100" s="187"/>
      <c r="AK100" s="187"/>
    </row>
    <row r="101" spans="3:37" ht="18"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331"/>
      <c r="AG101" s="187"/>
      <c r="AH101" s="187"/>
      <c r="AI101" s="187"/>
      <c r="AJ101" s="187"/>
      <c r="AK101" s="187"/>
    </row>
    <row r="102" spans="3:37" ht="18"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331"/>
      <c r="AG102" s="187"/>
      <c r="AH102" s="187"/>
      <c r="AI102" s="187"/>
      <c r="AJ102" s="187"/>
      <c r="AK102" s="187"/>
    </row>
    <row r="103" spans="3:37" ht="18"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331"/>
      <c r="AG103" s="187"/>
      <c r="AH103" s="187"/>
      <c r="AI103" s="187"/>
      <c r="AJ103" s="187"/>
      <c r="AK103" s="187"/>
    </row>
    <row r="104" spans="3:37" ht="18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331"/>
      <c r="AG104" s="187"/>
      <c r="AH104" s="187"/>
      <c r="AI104" s="187"/>
      <c r="AJ104" s="187"/>
      <c r="AK104" s="187"/>
    </row>
    <row r="105" spans="3:37" ht="18"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331"/>
      <c r="AG105" s="187"/>
      <c r="AH105" s="187"/>
      <c r="AI105" s="187"/>
      <c r="AJ105" s="187"/>
      <c r="AK105" s="187"/>
    </row>
    <row r="106" spans="3:37" ht="18"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331"/>
      <c r="AG106" s="187"/>
      <c r="AH106" s="187"/>
      <c r="AI106" s="187"/>
      <c r="AJ106" s="187"/>
      <c r="AK106" s="187"/>
    </row>
    <row r="107" spans="3:37" ht="18"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331"/>
      <c r="AG107" s="187"/>
      <c r="AH107" s="187"/>
      <c r="AI107" s="187"/>
      <c r="AJ107" s="187"/>
      <c r="AK107" s="187"/>
    </row>
    <row r="108" spans="3:37" ht="18"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331"/>
      <c r="AG108" s="187"/>
      <c r="AH108" s="187"/>
      <c r="AI108" s="187"/>
      <c r="AJ108" s="187"/>
      <c r="AK108" s="187"/>
    </row>
    <row r="109" spans="3:37" ht="18"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331"/>
      <c r="AG109" s="187"/>
      <c r="AH109" s="187"/>
      <c r="AI109" s="187"/>
      <c r="AJ109" s="187"/>
      <c r="AK109" s="187"/>
    </row>
    <row r="110" spans="3:37" ht="18"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331"/>
      <c r="AG110" s="187"/>
      <c r="AH110" s="187"/>
      <c r="AI110" s="187"/>
      <c r="AJ110" s="187"/>
      <c r="AK110" s="187"/>
    </row>
    <row r="111" spans="3:37" ht="18"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331"/>
      <c r="AG111" s="187"/>
      <c r="AH111" s="187"/>
      <c r="AI111" s="187"/>
      <c r="AJ111" s="187"/>
      <c r="AK111" s="187"/>
    </row>
    <row r="112" spans="3:37" ht="18"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331"/>
      <c r="AG112" s="187"/>
      <c r="AH112" s="187"/>
      <c r="AI112" s="187"/>
      <c r="AJ112" s="187"/>
      <c r="AK112" s="187"/>
    </row>
    <row r="113" spans="3:37" ht="18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331"/>
      <c r="AG113" s="187"/>
      <c r="AH113" s="187"/>
      <c r="AI113" s="187"/>
      <c r="AJ113" s="187"/>
      <c r="AK113" s="187"/>
    </row>
    <row r="114" spans="3:37" ht="18"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331"/>
      <c r="AG114" s="187"/>
      <c r="AH114" s="187"/>
      <c r="AI114" s="187"/>
      <c r="AJ114" s="187"/>
      <c r="AK114" s="187"/>
    </row>
    <row r="115" spans="3:37" ht="18"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331"/>
      <c r="AG115" s="187"/>
      <c r="AH115" s="187"/>
      <c r="AI115" s="187"/>
      <c r="AJ115" s="187"/>
      <c r="AK115" s="187"/>
    </row>
    <row r="116" spans="3:37" ht="18"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331"/>
      <c r="AG116" s="187"/>
      <c r="AH116" s="187"/>
      <c r="AI116" s="187"/>
      <c r="AJ116" s="187"/>
      <c r="AK116" s="187"/>
    </row>
    <row r="117" spans="3:37" ht="18"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331"/>
      <c r="AG117" s="187"/>
      <c r="AH117" s="187"/>
      <c r="AI117" s="187"/>
      <c r="AJ117" s="187"/>
      <c r="AK117" s="187"/>
    </row>
    <row r="118" spans="3:37" ht="18"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331"/>
      <c r="AG118" s="187"/>
      <c r="AH118" s="187"/>
      <c r="AI118" s="187"/>
      <c r="AJ118" s="187"/>
      <c r="AK118" s="187"/>
    </row>
    <row r="119" spans="3:37" ht="18"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331"/>
      <c r="AG119" s="187"/>
      <c r="AH119" s="187"/>
      <c r="AI119" s="187"/>
      <c r="AJ119" s="187"/>
      <c r="AK119" s="187"/>
    </row>
    <row r="120" spans="3:37" ht="18"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331"/>
      <c r="AG120" s="187"/>
      <c r="AH120" s="187"/>
      <c r="AI120" s="187"/>
      <c r="AJ120" s="187"/>
      <c r="AK120" s="187"/>
    </row>
    <row r="121" spans="3:37" ht="18"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331"/>
      <c r="AG121" s="187"/>
      <c r="AH121" s="187"/>
      <c r="AI121" s="187"/>
      <c r="AJ121" s="187"/>
      <c r="AK121" s="187"/>
    </row>
    <row r="122" spans="3:37" ht="18"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331"/>
      <c r="AG122" s="187"/>
      <c r="AH122" s="187"/>
      <c r="AI122" s="187"/>
      <c r="AJ122" s="187"/>
      <c r="AK122" s="187"/>
    </row>
    <row r="123" spans="3:37" ht="18"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331"/>
      <c r="AG123" s="187"/>
      <c r="AH123" s="187"/>
      <c r="AI123" s="187"/>
      <c r="AJ123" s="187"/>
      <c r="AK123" s="187"/>
    </row>
    <row r="124" spans="3:37" ht="18"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331"/>
      <c r="AG124" s="187"/>
      <c r="AH124" s="187"/>
      <c r="AI124" s="187"/>
      <c r="AJ124" s="187"/>
      <c r="AK124" s="187"/>
    </row>
    <row r="125" spans="3:37" ht="18"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331"/>
      <c r="AG125" s="187"/>
      <c r="AH125" s="187"/>
      <c r="AI125" s="187"/>
      <c r="AJ125" s="187"/>
      <c r="AK125" s="187"/>
    </row>
    <row r="126" spans="3:37" ht="18"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331"/>
      <c r="AG126" s="187"/>
      <c r="AH126" s="187"/>
      <c r="AI126" s="187"/>
      <c r="AJ126" s="187"/>
      <c r="AK126" s="187"/>
    </row>
    <row r="127" spans="3:37" ht="18"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331"/>
      <c r="AG127" s="187"/>
      <c r="AH127" s="187"/>
      <c r="AI127" s="187"/>
      <c r="AJ127" s="187"/>
      <c r="AK127" s="187"/>
    </row>
    <row r="128" spans="3:37" ht="18"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331"/>
      <c r="AG128" s="187"/>
      <c r="AH128" s="187"/>
      <c r="AI128" s="187"/>
      <c r="AJ128" s="187"/>
      <c r="AK128" s="187"/>
    </row>
    <row r="129" spans="3:37" ht="18"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331"/>
      <c r="AG129" s="187"/>
      <c r="AH129" s="187"/>
      <c r="AI129" s="187"/>
      <c r="AJ129" s="187"/>
      <c r="AK129" s="187"/>
    </row>
    <row r="130" spans="3:37" ht="18"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331"/>
      <c r="AG130" s="187"/>
      <c r="AH130" s="187"/>
      <c r="AI130" s="187"/>
      <c r="AJ130" s="187"/>
      <c r="AK130" s="187"/>
    </row>
    <row r="131" spans="3:37" ht="18"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331"/>
      <c r="AG131" s="187"/>
      <c r="AH131" s="187"/>
      <c r="AI131" s="187"/>
      <c r="AJ131" s="187"/>
      <c r="AK131" s="187"/>
    </row>
    <row r="132" spans="3:37" ht="18"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331"/>
      <c r="AG132" s="187"/>
      <c r="AH132" s="187"/>
      <c r="AI132" s="187"/>
      <c r="AJ132" s="187"/>
      <c r="AK132" s="187"/>
    </row>
    <row r="133" spans="3:37" ht="18"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331"/>
      <c r="AG133" s="187"/>
      <c r="AH133" s="187"/>
      <c r="AI133" s="187"/>
      <c r="AJ133" s="187"/>
      <c r="AK133" s="187"/>
    </row>
    <row r="134" spans="3:37" ht="18"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331"/>
      <c r="AG134" s="187"/>
      <c r="AH134" s="187"/>
      <c r="AI134" s="187"/>
      <c r="AJ134" s="187"/>
      <c r="AK134" s="187"/>
    </row>
    <row r="135" spans="3:37" ht="18"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331"/>
      <c r="AG135" s="187"/>
      <c r="AH135" s="187"/>
      <c r="AI135" s="187"/>
      <c r="AJ135" s="187"/>
      <c r="AK135" s="187"/>
    </row>
    <row r="136" spans="3:37" ht="18"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331"/>
      <c r="AG136" s="187"/>
      <c r="AH136" s="187"/>
      <c r="AI136" s="187"/>
      <c r="AJ136" s="187"/>
      <c r="AK136" s="187"/>
    </row>
    <row r="137" spans="3:37" ht="18"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331"/>
      <c r="AG137" s="187"/>
      <c r="AH137" s="187"/>
      <c r="AI137" s="187"/>
      <c r="AJ137" s="187"/>
      <c r="AK137" s="187"/>
    </row>
    <row r="138" spans="3:37" ht="18"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331"/>
      <c r="AG138" s="187"/>
      <c r="AH138" s="187"/>
      <c r="AI138" s="187"/>
      <c r="AJ138" s="187"/>
      <c r="AK138" s="187"/>
    </row>
    <row r="139" spans="3:37" ht="18"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331"/>
      <c r="AG139" s="187"/>
      <c r="AH139" s="187"/>
      <c r="AI139" s="187"/>
      <c r="AJ139" s="187"/>
      <c r="AK139" s="187"/>
    </row>
    <row r="140" spans="3:37" ht="18"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331"/>
      <c r="AG140" s="187"/>
      <c r="AH140" s="187"/>
      <c r="AI140" s="187"/>
      <c r="AJ140" s="187"/>
      <c r="AK140" s="187"/>
    </row>
    <row r="141" spans="3:37" ht="18"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331"/>
      <c r="AG141" s="187"/>
      <c r="AH141" s="187"/>
      <c r="AI141" s="187"/>
      <c r="AJ141" s="187"/>
      <c r="AK141" s="187"/>
    </row>
    <row r="142" spans="3:37" ht="18"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331"/>
      <c r="AG142" s="187"/>
      <c r="AH142" s="187"/>
      <c r="AI142" s="187"/>
      <c r="AJ142" s="187"/>
      <c r="AK142" s="187"/>
    </row>
    <row r="143" spans="3:37" ht="18"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331"/>
      <c r="AG143" s="187"/>
      <c r="AH143" s="187"/>
      <c r="AI143" s="187"/>
      <c r="AJ143" s="187"/>
      <c r="AK143" s="187"/>
    </row>
    <row r="144" spans="3:37" ht="18"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331"/>
      <c r="AG144" s="187"/>
      <c r="AH144" s="187"/>
      <c r="AI144" s="187"/>
      <c r="AJ144" s="187"/>
      <c r="AK144" s="187"/>
    </row>
    <row r="145" spans="3:37" ht="18"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331"/>
      <c r="AG145" s="187"/>
      <c r="AH145" s="187"/>
      <c r="AI145" s="187"/>
      <c r="AJ145" s="187"/>
      <c r="AK145" s="187"/>
    </row>
    <row r="146" spans="3:37" ht="18"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331"/>
      <c r="AG146" s="187"/>
      <c r="AH146" s="187"/>
      <c r="AI146" s="187"/>
      <c r="AJ146" s="187"/>
      <c r="AK146" s="187"/>
    </row>
    <row r="147" spans="3:37" ht="18"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331"/>
      <c r="AG147" s="187"/>
      <c r="AH147" s="187"/>
      <c r="AI147" s="187"/>
      <c r="AJ147" s="187"/>
      <c r="AK147" s="187"/>
    </row>
    <row r="148" spans="3:37" ht="18"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331"/>
      <c r="AG148" s="187"/>
      <c r="AH148" s="187"/>
      <c r="AI148" s="187"/>
      <c r="AJ148" s="187"/>
      <c r="AK148" s="187"/>
    </row>
    <row r="149" spans="3:37" ht="18"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331"/>
      <c r="AG149" s="187"/>
      <c r="AH149" s="187"/>
      <c r="AI149" s="187"/>
      <c r="AJ149" s="187"/>
      <c r="AK149" s="187"/>
    </row>
    <row r="150" spans="3:37" ht="18"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331"/>
      <c r="AG150" s="187"/>
      <c r="AH150" s="187"/>
      <c r="AI150" s="187"/>
      <c r="AJ150" s="187"/>
      <c r="AK150" s="187"/>
    </row>
    <row r="151" spans="3:37" ht="18"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331"/>
      <c r="AG151" s="187"/>
      <c r="AH151" s="187"/>
      <c r="AI151" s="187"/>
      <c r="AJ151" s="187"/>
      <c r="AK151" s="187"/>
    </row>
    <row r="152" spans="3:37" ht="18"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331"/>
      <c r="AG152" s="187"/>
      <c r="AH152" s="187"/>
      <c r="AI152" s="187"/>
      <c r="AJ152" s="187"/>
      <c r="AK152" s="187"/>
    </row>
    <row r="153" spans="3:37" ht="18"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331"/>
      <c r="AG153" s="187"/>
      <c r="AH153" s="187"/>
      <c r="AI153" s="187"/>
      <c r="AJ153" s="187"/>
      <c r="AK153" s="187"/>
    </row>
  </sheetData>
  <mergeCells count="35">
    <mergeCell ref="AD32:AD36"/>
    <mergeCell ref="AF32:AF36"/>
    <mergeCell ref="AC32:AC36"/>
    <mergeCell ref="C32:C36"/>
    <mergeCell ref="N32:N36"/>
    <mergeCell ref="P32:P36"/>
    <mergeCell ref="Z32:Z36"/>
    <mergeCell ref="AB32:AB36"/>
    <mergeCell ref="O32:O36"/>
    <mergeCell ref="AA32:AA36"/>
    <mergeCell ref="AE32:AE36"/>
    <mergeCell ref="R1:U1"/>
    <mergeCell ref="R2:U2"/>
    <mergeCell ref="R3:U3"/>
    <mergeCell ref="R4:U4"/>
    <mergeCell ref="R5:U5"/>
    <mergeCell ref="AD10:AD12"/>
    <mergeCell ref="AF10:AF12"/>
    <mergeCell ref="F11:P11"/>
    <mergeCell ref="R11:AC11"/>
    <mergeCell ref="R6:U6"/>
    <mergeCell ref="R7:U7"/>
    <mergeCell ref="R8:U8"/>
    <mergeCell ref="AE10:AE12"/>
    <mergeCell ref="A15:B18"/>
    <mergeCell ref="C10:C12"/>
    <mergeCell ref="D10:D12"/>
    <mergeCell ref="E10:E12"/>
    <mergeCell ref="F10:AC10"/>
    <mergeCell ref="A13:B14"/>
    <mergeCell ref="A19:A29"/>
    <mergeCell ref="B19:B22"/>
    <mergeCell ref="B23:B27"/>
    <mergeCell ref="B28:B29"/>
    <mergeCell ref="A30:B31"/>
  </mergeCells>
  <pageMargins left="0.25" right="0.25" top="0.75" bottom="0.75" header="0.3" footer="0.3"/>
  <pageSetup paperSize="9" scale="6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W21"/>
  <sheetViews>
    <sheetView zoomScale="90" zoomScaleNormal="90" workbookViewId="0">
      <selection activeCell="E6" sqref="E6"/>
    </sheetView>
  </sheetViews>
  <sheetFormatPr defaultRowHeight="12.75"/>
  <cols>
    <col min="1" max="1" width="3.7109375" bestFit="1" customWidth="1"/>
    <col min="2" max="2" width="27.42578125" customWidth="1"/>
    <col min="3" max="3" width="32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21" customFormat="1" ht="30.75" thickBot="1">
      <c r="B1" s="236" t="s">
        <v>5</v>
      </c>
      <c r="C1" s="250" t="s">
        <v>6</v>
      </c>
      <c r="L1" s="40" t="s">
        <v>17</v>
      </c>
      <c r="M1" s="806" t="s">
        <v>18</v>
      </c>
      <c r="N1" s="807"/>
      <c r="O1" s="807"/>
      <c r="P1" s="808"/>
    </row>
    <row r="2" spans="1:21" s="21" customFormat="1" ht="15" customHeight="1">
      <c r="B2" s="237" t="s">
        <v>7</v>
      </c>
      <c r="C2" s="235" t="s">
        <v>81</v>
      </c>
      <c r="L2" s="40" t="s">
        <v>3</v>
      </c>
      <c r="M2" s="806" t="s">
        <v>19</v>
      </c>
      <c r="N2" s="807"/>
      <c r="O2" s="807"/>
      <c r="P2" s="808"/>
    </row>
    <row r="3" spans="1:21" s="21" customFormat="1" ht="15" customHeight="1">
      <c r="B3" s="228" t="s">
        <v>8</v>
      </c>
      <c r="C3" s="180"/>
      <c r="L3" s="40" t="s">
        <v>20</v>
      </c>
      <c r="M3" s="806" t="s">
        <v>21</v>
      </c>
      <c r="N3" s="807"/>
      <c r="O3" s="807"/>
      <c r="P3" s="808"/>
    </row>
    <row r="4" spans="1:21" s="21" customFormat="1" ht="15" customHeight="1">
      <c r="B4" s="228" t="s">
        <v>9</v>
      </c>
      <c r="C4" s="180" t="s">
        <v>10</v>
      </c>
      <c r="L4" s="40" t="s">
        <v>22</v>
      </c>
      <c r="M4" s="806" t="s">
        <v>23</v>
      </c>
      <c r="N4" s="807"/>
      <c r="O4" s="807"/>
      <c r="P4" s="808"/>
    </row>
    <row r="5" spans="1:21" s="21" customFormat="1" ht="15" customHeight="1">
      <c r="B5" s="228" t="s">
        <v>11</v>
      </c>
      <c r="C5" s="180" t="s">
        <v>67</v>
      </c>
      <c r="L5" s="40" t="s">
        <v>24</v>
      </c>
      <c r="M5" s="806" t="s">
        <v>25</v>
      </c>
      <c r="N5" s="807"/>
      <c r="O5" s="807"/>
      <c r="P5" s="808"/>
    </row>
    <row r="6" spans="1:21" s="21" customFormat="1" ht="15" customHeight="1">
      <c r="B6" s="228" t="s">
        <v>12</v>
      </c>
      <c r="C6" s="180" t="s">
        <v>13</v>
      </c>
      <c r="E6" s="45" t="s">
        <v>302</v>
      </c>
      <c r="L6" s="40" t="s">
        <v>26</v>
      </c>
      <c r="M6" s="806" t="s">
        <v>27</v>
      </c>
      <c r="N6" s="807"/>
      <c r="O6" s="807"/>
      <c r="P6" s="808"/>
    </row>
    <row r="7" spans="1:21" s="21" customFormat="1" ht="15" customHeight="1">
      <c r="B7" s="228" t="s">
        <v>14</v>
      </c>
      <c r="C7" s="225" t="s">
        <v>246</v>
      </c>
      <c r="E7" s="45" t="s">
        <v>99</v>
      </c>
      <c r="L7" s="40" t="s">
        <v>4</v>
      </c>
      <c r="M7" s="806" t="s">
        <v>2</v>
      </c>
      <c r="N7" s="807"/>
      <c r="O7" s="807"/>
      <c r="P7" s="808"/>
    </row>
    <row r="8" spans="1:21" s="21" customFormat="1" ht="15" customHeight="1" thickBot="1">
      <c r="B8" s="229" t="s">
        <v>15</v>
      </c>
      <c r="C8" s="78" t="s">
        <v>101</v>
      </c>
      <c r="L8" s="40" t="s">
        <v>28</v>
      </c>
      <c r="M8" s="806" t="s">
        <v>29</v>
      </c>
      <c r="N8" s="807"/>
      <c r="O8" s="807"/>
      <c r="P8" s="808"/>
    </row>
    <row r="9" spans="1:21" s="21" customFormat="1" ht="15" customHeight="1" thickBot="1">
      <c r="B9" s="196"/>
      <c r="C9" s="197"/>
    </row>
    <row r="10" spans="1:21" s="21" customFormat="1" ht="13.5" customHeight="1">
      <c r="A10" s="908" t="s">
        <v>30</v>
      </c>
      <c r="B10" s="911" t="s">
        <v>52</v>
      </c>
      <c r="C10" s="914" t="s">
        <v>32</v>
      </c>
      <c r="D10" s="917" t="s">
        <v>33</v>
      </c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9"/>
    </row>
    <row r="11" spans="1:21" s="21" customFormat="1" ht="13.5" thickBot="1">
      <c r="A11" s="909"/>
      <c r="B11" s="912"/>
      <c r="C11" s="915"/>
      <c r="D11" s="920" t="s">
        <v>270</v>
      </c>
      <c r="E11" s="921"/>
      <c r="F11" s="921"/>
      <c r="G11" s="921"/>
      <c r="H11" s="921"/>
      <c r="I11" s="921"/>
      <c r="J11" s="921"/>
      <c r="K11" s="921"/>
      <c r="L11" s="921"/>
      <c r="M11" s="921" t="s">
        <v>269</v>
      </c>
      <c r="N11" s="921"/>
      <c r="O11" s="921"/>
      <c r="P11" s="921"/>
      <c r="Q11" s="921"/>
      <c r="R11" s="921"/>
      <c r="S11" s="921"/>
      <c r="T11" s="921"/>
      <c r="U11" s="922"/>
    </row>
    <row r="12" spans="1:21" s="21" customFormat="1" ht="101.25" thickBot="1">
      <c r="A12" s="910"/>
      <c r="B12" s="913"/>
      <c r="C12" s="916"/>
      <c r="D12" s="27" t="s">
        <v>17</v>
      </c>
      <c r="E12" s="108" t="s">
        <v>3</v>
      </c>
      <c r="F12" s="110" t="s">
        <v>20</v>
      </c>
      <c r="G12" s="110" t="s">
        <v>22</v>
      </c>
      <c r="H12" s="107" t="s">
        <v>55</v>
      </c>
      <c r="I12" s="129" t="s">
        <v>56</v>
      </c>
      <c r="J12" s="198" t="s">
        <v>36</v>
      </c>
      <c r="K12" s="19" t="s">
        <v>0</v>
      </c>
      <c r="L12" s="73" t="s">
        <v>37</v>
      </c>
      <c r="M12" s="128" t="s">
        <v>17</v>
      </c>
      <c r="N12" s="110" t="s">
        <v>3</v>
      </c>
      <c r="O12" s="110" t="s">
        <v>20</v>
      </c>
      <c r="P12" s="110" t="s">
        <v>22</v>
      </c>
      <c r="Q12" s="110" t="s">
        <v>55</v>
      </c>
      <c r="R12" s="29" t="s">
        <v>56</v>
      </c>
      <c r="S12" s="198" t="s">
        <v>36</v>
      </c>
      <c r="T12" s="19" t="s">
        <v>0</v>
      </c>
      <c r="U12" s="28" t="s">
        <v>37</v>
      </c>
    </row>
    <row r="13" spans="1:21" s="21" customFormat="1" ht="15" customHeight="1">
      <c r="A13" s="173" t="s">
        <v>48</v>
      </c>
      <c r="B13" s="199" t="s">
        <v>263</v>
      </c>
      <c r="C13" s="66" t="s">
        <v>264</v>
      </c>
      <c r="D13" s="200">
        <v>10</v>
      </c>
      <c r="E13" s="191"/>
      <c r="F13" s="191"/>
      <c r="G13" s="133"/>
      <c r="H13" s="133"/>
      <c r="I13" s="134"/>
      <c r="J13" s="923">
        <f>SUM(D13:I13)</f>
        <v>10</v>
      </c>
      <c r="K13" s="926">
        <v>1</v>
      </c>
      <c r="L13" s="818" t="s">
        <v>54</v>
      </c>
      <c r="M13" s="132"/>
      <c r="N13" s="133"/>
      <c r="O13" s="133"/>
      <c r="P13" s="133"/>
      <c r="Q13" s="133"/>
      <c r="R13" s="134"/>
      <c r="S13" s="923"/>
      <c r="T13" s="926"/>
      <c r="U13" s="818"/>
    </row>
    <row r="14" spans="1:21" s="21" customFormat="1" ht="15" customHeight="1">
      <c r="A14" s="174" t="s">
        <v>49</v>
      </c>
      <c r="B14" s="63" t="s">
        <v>265</v>
      </c>
      <c r="C14" s="26" t="s">
        <v>266</v>
      </c>
      <c r="D14" s="174">
        <v>10</v>
      </c>
      <c r="E14" s="115"/>
      <c r="F14" s="115"/>
      <c r="G14" s="34"/>
      <c r="H14" s="34"/>
      <c r="I14" s="35"/>
      <c r="J14" s="924"/>
      <c r="K14" s="927"/>
      <c r="L14" s="819"/>
      <c r="M14" s="64"/>
      <c r="N14" s="34"/>
      <c r="O14" s="34"/>
      <c r="P14" s="34"/>
      <c r="Q14" s="34"/>
      <c r="R14" s="35"/>
      <c r="S14" s="924"/>
      <c r="T14" s="927"/>
      <c r="U14" s="819"/>
    </row>
    <row r="15" spans="1:21" s="21" customFormat="1" ht="25.5">
      <c r="A15" s="174" t="s">
        <v>50</v>
      </c>
      <c r="B15" s="201" t="s">
        <v>282</v>
      </c>
      <c r="C15" s="466" t="s">
        <v>242</v>
      </c>
      <c r="D15" s="174">
        <v>10</v>
      </c>
      <c r="E15" s="115"/>
      <c r="F15" s="115"/>
      <c r="G15" s="34"/>
      <c r="H15" s="34"/>
      <c r="I15" s="35"/>
      <c r="J15" s="924"/>
      <c r="K15" s="927"/>
      <c r="L15" s="819"/>
      <c r="M15" s="64"/>
      <c r="N15" s="34"/>
      <c r="O15" s="34"/>
      <c r="P15" s="34"/>
      <c r="Q15" s="34"/>
      <c r="R15" s="35"/>
      <c r="S15" s="924"/>
      <c r="T15" s="927"/>
      <c r="U15" s="819"/>
    </row>
    <row r="16" spans="1:21" s="21" customFormat="1" ht="25.5">
      <c r="A16" s="174" t="s">
        <v>51</v>
      </c>
      <c r="B16" s="63" t="s">
        <v>278</v>
      </c>
      <c r="C16" s="112" t="s">
        <v>60</v>
      </c>
      <c r="D16" s="174"/>
      <c r="E16" s="115"/>
      <c r="F16" s="115">
        <v>10</v>
      </c>
      <c r="G16" s="34"/>
      <c r="H16" s="34"/>
      <c r="I16" s="35"/>
      <c r="J16" s="924"/>
      <c r="K16" s="927"/>
      <c r="L16" s="819"/>
      <c r="M16" s="64"/>
      <c r="N16" s="34"/>
      <c r="O16" s="34"/>
      <c r="P16" s="34"/>
      <c r="Q16" s="34"/>
      <c r="R16" s="35"/>
      <c r="S16" s="924"/>
      <c r="T16" s="927"/>
      <c r="U16" s="819"/>
    </row>
    <row r="17" spans="1:23" s="21" customFormat="1" ht="26.25" thickBot="1">
      <c r="A17" s="174" t="s">
        <v>110</v>
      </c>
      <c r="B17" s="201" t="s">
        <v>279</v>
      </c>
      <c r="C17" s="202" t="s">
        <v>139</v>
      </c>
      <c r="D17" s="203">
        <v>10</v>
      </c>
      <c r="E17" s="115"/>
      <c r="F17" s="115"/>
      <c r="G17" s="34"/>
      <c r="H17" s="34"/>
      <c r="I17" s="35"/>
      <c r="J17" s="925"/>
      <c r="K17" s="928"/>
      <c r="L17" s="907"/>
      <c r="M17" s="64"/>
      <c r="N17" s="34"/>
      <c r="O17" s="34"/>
      <c r="P17" s="34"/>
      <c r="Q17" s="34"/>
      <c r="R17" s="35"/>
      <c r="S17" s="925"/>
      <c r="T17" s="928"/>
      <c r="U17" s="907"/>
    </row>
    <row r="18" spans="1:23" s="21" customFormat="1" ht="15" customHeight="1" thickBot="1">
      <c r="A18" s="204"/>
      <c r="B18" s="193" t="s">
        <v>53</v>
      </c>
      <c r="C18" s="205"/>
      <c r="D18" s="124"/>
      <c r="E18" s="59"/>
      <c r="F18" s="126"/>
      <c r="G18" s="126"/>
      <c r="H18" s="126"/>
      <c r="I18" s="41"/>
      <c r="J18" s="58">
        <f t="shared" ref="J18:K18" si="0">SUM(J13:J17)</f>
        <v>10</v>
      </c>
      <c r="K18" s="57">
        <f t="shared" si="0"/>
        <v>1</v>
      </c>
      <c r="L18" s="57"/>
      <c r="M18" s="59"/>
      <c r="N18" s="126"/>
      <c r="O18" s="126"/>
      <c r="P18" s="126"/>
      <c r="Q18" s="126"/>
      <c r="R18" s="41"/>
      <c r="S18" s="58">
        <f t="shared" ref="S18:T18" si="1">SUM(S13:S17)</f>
        <v>0</v>
      </c>
      <c r="T18" s="57">
        <f t="shared" si="1"/>
        <v>0</v>
      </c>
      <c r="U18" s="56"/>
      <c r="V18" s="149"/>
      <c r="W18" s="206"/>
    </row>
    <row r="19" spans="1:23" s="21" customFormat="1"/>
    <row r="20" spans="1:23" s="21" customFormat="1"/>
    <row r="21" spans="1:23">
      <c r="B21" s="21" t="s">
        <v>62</v>
      </c>
    </row>
  </sheetData>
  <mergeCells count="20">
    <mergeCell ref="M6:P6"/>
    <mergeCell ref="M1:P1"/>
    <mergeCell ref="M2:P2"/>
    <mergeCell ref="M3:P3"/>
    <mergeCell ref="M4:P4"/>
    <mergeCell ref="M5:P5"/>
    <mergeCell ref="U13:U17"/>
    <mergeCell ref="M7:P7"/>
    <mergeCell ref="M8:P8"/>
    <mergeCell ref="A10:A12"/>
    <mergeCell ref="B10:B12"/>
    <mergeCell ref="C10:C12"/>
    <mergeCell ref="D10:U10"/>
    <mergeCell ref="D11:L11"/>
    <mergeCell ref="M11:U11"/>
    <mergeCell ref="J13:J17"/>
    <mergeCell ref="K13:K17"/>
    <mergeCell ref="L13:L17"/>
    <mergeCell ref="S13:S17"/>
    <mergeCell ref="T13:T17"/>
  </mergeCells>
  <pageMargins left="0.43307086614173229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M146"/>
  <sheetViews>
    <sheetView topLeftCell="A5" zoomScale="85" zoomScaleNormal="85" zoomScaleSheetLayoutView="80" workbookViewId="0">
      <selection activeCell="G7" sqref="G7"/>
    </sheetView>
  </sheetViews>
  <sheetFormatPr defaultRowHeight="12.75"/>
  <cols>
    <col min="1" max="1" width="12.7109375" customWidth="1"/>
    <col min="2" max="2" width="14" customWidth="1"/>
    <col min="3" max="3" width="4.28515625" bestFit="1" customWidth="1"/>
    <col min="4" max="4" width="29.7109375" customWidth="1"/>
    <col min="5" max="5" width="40.28515625" customWidth="1"/>
    <col min="6" max="16" width="4.7109375" customWidth="1"/>
    <col min="17" max="17" width="7.5703125" customWidth="1"/>
    <col min="18" max="28" width="4.7109375" customWidth="1"/>
    <col min="29" max="29" width="7.85546875" customWidth="1"/>
    <col min="30" max="31" width="6.7109375" customWidth="1"/>
    <col min="32" max="32" width="6.7109375" style="25" customWidth="1"/>
  </cols>
  <sheetData>
    <row r="1" spans="1:39" ht="28.5">
      <c r="C1" s="464"/>
      <c r="D1" s="475" t="s">
        <v>82</v>
      </c>
      <c r="E1" s="476" t="s">
        <v>79</v>
      </c>
      <c r="N1" s="946" t="s">
        <v>17</v>
      </c>
      <c r="O1" s="946"/>
      <c r="P1" s="946"/>
      <c r="Q1" s="947" t="s">
        <v>18</v>
      </c>
      <c r="R1" s="947"/>
      <c r="S1" s="94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2"/>
      <c r="AG1" s="1"/>
      <c r="AH1" s="1"/>
      <c r="AI1" s="1"/>
      <c r="AJ1" s="1"/>
      <c r="AK1" s="1"/>
    </row>
    <row r="2" spans="1:39" ht="18.75">
      <c r="C2" s="4"/>
      <c r="D2" s="474" t="s">
        <v>83</v>
      </c>
      <c r="E2" s="472" t="s">
        <v>81</v>
      </c>
      <c r="J2" s="4"/>
      <c r="K2" s="4"/>
      <c r="L2" s="4"/>
      <c r="M2" s="4"/>
      <c r="N2" s="945" t="s">
        <v>3</v>
      </c>
      <c r="O2" s="945"/>
      <c r="P2" s="945"/>
      <c r="Q2" s="715" t="s">
        <v>19</v>
      </c>
      <c r="R2" s="715"/>
      <c r="S2" s="71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2"/>
      <c r="AG2" s="1"/>
      <c r="AH2" s="1"/>
      <c r="AI2" s="1"/>
      <c r="AJ2" s="1"/>
      <c r="AK2" s="1"/>
    </row>
    <row r="3" spans="1:39" ht="18.75">
      <c r="C3" s="4"/>
      <c r="D3" s="474" t="s">
        <v>84</v>
      </c>
      <c r="E3" s="473"/>
      <c r="J3" s="4"/>
      <c r="K3" s="4"/>
      <c r="L3" s="4"/>
      <c r="M3" s="4"/>
      <c r="N3" s="945" t="s">
        <v>20</v>
      </c>
      <c r="O3" s="945"/>
      <c r="P3" s="945"/>
      <c r="Q3" s="715" t="s">
        <v>21</v>
      </c>
      <c r="R3" s="715"/>
      <c r="S3" s="71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2"/>
      <c r="AG3" s="1"/>
      <c r="AH3" s="1"/>
      <c r="AI3" s="1"/>
      <c r="AJ3" s="1"/>
      <c r="AK3" s="1"/>
    </row>
    <row r="4" spans="1:39" ht="18.75">
      <c r="C4" s="4"/>
      <c r="D4" s="474" t="s">
        <v>85</v>
      </c>
      <c r="E4" s="473" t="s">
        <v>10</v>
      </c>
      <c r="J4" s="4"/>
      <c r="K4" s="4"/>
      <c r="L4" s="4"/>
      <c r="M4" s="4"/>
      <c r="N4" s="945" t="s">
        <v>22</v>
      </c>
      <c r="O4" s="945"/>
      <c r="P4" s="945"/>
      <c r="Q4" s="715" t="s">
        <v>23</v>
      </c>
      <c r="R4" s="715"/>
      <c r="S4" s="71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22"/>
      <c r="AG4" s="1"/>
      <c r="AH4" s="1"/>
      <c r="AI4" s="1"/>
      <c r="AJ4" s="1"/>
      <c r="AK4" s="1"/>
    </row>
    <row r="5" spans="1:39" ht="18.75">
      <c r="C5" s="4"/>
      <c r="D5" s="474" t="s">
        <v>86</v>
      </c>
      <c r="E5" s="473" t="s">
        <v>67</v>
      </c>
      <c r="J5" s="4"/>
      <c r="K5" s="4"/>
      <c r="L5" s="4"/>
      <c r="M5" s="4"/>
      <c r="N5" s="945" t="s">
        <v>24</v>
      </c>
      <c r="O5" s="945"/>
      <c r="P5" s="945"/>
      <c r="Q5" s="715" t="s">
        <v>25</v>
      </c>
      <c r="R5" s="715"/>
      <c r="S5" s="71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2"/>
      <c r="AG5" s="1"/>
      <c r="AH5" s="1"/>
      <c r="AI5" s="1"/>
      <c r="AJ5" s="1"/>
      <c r="AK5" s="1"/>
    </row>
    <row r="6" spans="1:39" ht="18.75">
      <c r="C6" s="4"/>
      <c r="D6" s="474" t="s">
        <v>87</v>
      </c>
      <c r="E6" s="473" t="s">
        <v>13</v>
      </c>
      <c r="J6" s="4"/>
      <c r="K6" s="4"/>
      <c r="L6" s="4"/>
      <c r="M6" s="4"/>
      <c r="N6" s="945" t="s">
        <v>26</v>
      </c>
      <c r="O6" s="945"/>
      <c r="P6" s="945"/>
      <c r="Q6" s="715" t="s">
        <v>27</v>
      </c>
      <c r="R6" s="715"/>
      <c r="S6" s="71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2"/>
      <c r="AG6" s="1"/>
      <c r="AH6" s="1"/>
      <c r="AI6" s="1"/>
      <c r="AJ6" s="1"/>
      <c r="AK6" s="1"/>
    </row>
    <row r="7" spans="1:39" ht="18.75">
      <c r="C7" s="4"/>
      <c r="D7" s="474" t="s">
        <v>88</v>
      </c>
      <c r="E7" s="243" t="s">
        <v>16</v>
      </c>
      <c r="G7" s="45" t="s">
        <v>302</v>
      </c>
      <c r="J7" s="4"/>
      <c r="K7" s="4"/>
      <c r="L7" s="4"/>
      <c r="M7" s="4"/>
      <c r="N7" s="945" t="s">
        <v>80</v>
      </c>
      <c r="O7" s="945"/>
      <c r="P7" s="945"/>
      <c r="Q7" s="715" t="s">
        <v>2</v>
      </c>
      <c r="R7" s="715"/>
      <c r="S7" s="71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2"/>
      <c r="AG7" s="1"/>
      <c r="AH7" s="1"/>
      <c r="AI7" s="1"/>
      <c r="AJ7" s="1"/>
      <c r="AK7" s="1"/>
    </row>
    <row r="8" spans="1:39" ht="19.5" thickBot="1">
      <c r="C8" s="4"/>
      <c r="D8" s="393" t="s">
        <v>89</v>
      </c>
      <c r="E8" s="246" t="s">
        <v>100</v>
      </c>
      <c r="G8" s="45" t="s">
        <v>99</v>
      </c>
      <c r="J8" s="4"/>
      <c r="K8" s="5"/>
      <c r="L8" s="4"/>
      <c r="M8" s="4"/>
      <c r="N8" s="945" t="s">
        <v>28</v>
      </c>
      <c r="O8" s="945"/>
      <c r="P8" s="945"/>
      <c r="Q8" s="715" t="s">
        <v>29</v>
      </c>
      <c r="R8" s="715"/>
      <c r="S8" s="71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2"/>
      <c r="AG8" s="1"/>
      <c r="AH8" s="1"/>
      <c r="AI8" s="1"/>
      <c r="AJ8" s="1"/>
      <c r="AK8" s="1"/>
    </row>
    <row r="9" spans="1:39" ht="19.5" thickBot="1">
      <c r="C9" s="4"/>
      <c r="D9" s="48"/>
      <c r="E9" s="49"/>
      <c r="F9" s="50"/>
      <c r="J9" s="4"/>
      <c r="K9" s="5"/>
      <c r="L9" s="4"/>
      <c r="M9" s="4"/>
      <c r="N9" s="46"/>
      <c r="O9" s="46"/>
      <c r="P9" s="46"/>
      <c r="Q9" s="47"/>
      <c r="R9" s="47"/>
      <c r="S9" s="47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2"/>
      <c r="AG9" s="1"/>
      <c r="AH9" s="1"/>
      <c r="AI9" s="1"/>
      <c r="AJ9" s="1"/>
      <c r="AK9" s="1"/>
    </row>
    <row r="10" spans="1:39" ht="15" customHeight="1" thickBot="1">
      <c r="A10" s="943" t="s">
        <v>70</v>
      </c>
      <c r="B10" s="941" t="s">
        <v>71</v>
      </c>
      <c r="C10" s="771" t="s">
        <v>30</v>
      </c>
      <c r="D10" s="897" t="s">
        <v>31</v>
      </c>
      <c r="E10" s="718" t="s">
        <v>32</v>
      </c>
      <c r="F10" s="721" t="s">
        <v>33</v>
      </c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722"/>
      <c r="AB10" s="722"/>
      <c r="AC10" s="722"/>
      <c r="AD10" s="902" t="s">
        <v>34</v>
      </c>
      <c r="AE10" s="726" t="s">
        <v>292</v>
      </c>
      <c r="AF10" s="728" t="s">
        <v>35</v>
      </c>
      <c r="AG10" s="2"/>
      <c r="AH10" s="2"/>
      <c r="AI10" s="2"/>
      <c r="AJ10" s="2"/>
      <c r="AK10" s="2"/>
      <c r="AL10" s="3"/>
      <c r="AM10" s="3"/>
    </row>
    <row r="11" spans="1:39" ht="15" customHeight="1" thickBot="1">
      <c r="A11" s="943"/>
      <c r="B11" s="941"/>
      <c r="C11" s="771"/>
      <c r="D11" s="897"/>
      <c r="E11" s="719"/>
      <c r="F11" s="733" t="s">
        <v>267</v>
      </c>
      <c r="G11" s="735"/>
      <c r="H11" s="735"/>
      <c r="I11" s="735"/>
      <c r="J11" s="735"/>
      <c r="K11" s="735"/>
      <c r="L11" s="735"/>
      <c r="M11" s="735"/>
      <c r="N11" s="735"/>
      <c r="O11" s="731"/>
      <c r="P11" s="731"/>
      <c r="Q11" s="41"/>
      <c r="R11" s="734" t="s">
        <v>268</v>
      </c>
      <c r="S11" s="735"/>
      <c r="T11" s="735"/>
      <c r="U11" s="735"/>
      <c r="V11" s="735"/>
      <c r="W11" s="735"/>
      <c r="X11" s="735"/>
      <c r="Y11" s="734"/>
      <c r="Z11" s="735"/>
      <c r="AA11" s="735"/>
      <c r="AB11" s="735"/>
      <c r="AC11" s="735"/>
      <c r="AD11" s="903"/>
      <c r="AE11" s="727"/>
      <c r="AF11" s="729"/>
      <c r="AG11" s="2"/>
      <c r="AH11" s="2"/>
      <c r="AI11" s="2"/>
      <c r="AJ11" s="2"/>
      <c r="AK11" s="2"/>
      <c r="AL11" s="3"/>
      <c r="AM11" s="3"/>
    </row>
    <row r="12" spans="1:39" ht="111" customHeight="1" thickBot="1">
      <c r="A12" s="944"/>
      <c r="B12" s="942"/>
      <c r="C12" s="796"/>
      <c r="D12" s="897"/>
      <c r="E12" s="720"/>
      <c r="F12" s="128" t="s">
        <v>17</v>
      </c>
      <c r="G12" s="110" t="s">
        <v>3</v>
      </c>
      <c r="H12" s="110" t="s">
        <v>20</v>
      </c>
      <c r="I12" s="110" t="s">
        <v>22</v>
      </c>
      <c r="J12" s="175" t="s">
        <v>24</v>
      </c>
      <c r="K12" s="108" t="s">
        <v>26</v>
      </c>
      <c r="L12" s="110" t="s">
        <v>2</v>
      </c>
      <c r="M12" s="175" t="s">
        <v>29</v>
      </c>
      <c r="N12" s="590" t="s">
        <v>36</v>
      </c>
      <c r="O12" s="693" t="s">
        <v>296</v>
      </c>
      <c r="P12" s="30" t="s">
        <v>0</v>
      </c>
      <c r="Q12" s="28" t="s">
        <v>37</v>
      </c>
      <c r="R12" s="128" t="s">
        <v>17</v>
      </c>
      <c r="S12" s="107" t="s">
        <v>3</v>
      </c>
      <c r="T12" s="110" t="s">
        <v>20</v>
      </c>
      <c r="U12" s="107" t="s">
        <v>22</v>
      </c>
      <c r="V12" s="108" t="s">
        <v>24</v>
      </c>
      <c r="W12" s="110" t="s">
        <v>26</v>
      </c>
      <c r="X12" s="110" t="s">
        <v>2</v>
      </c>
      <c r="Y12" s="107" t="s">
        <v>29</v>
      </c>
      <c r="Z12" s="590" t="s">
        <v>36</v>
      </c>
      <c r="AA12" s="693" t="s">
        <v>296</v>
      </c>
      <c r="AB12" s="30" t="s">
        <v>0</v>
      </c>
      <c r="AC12" s="28" t="s">
        <v>37</v>
      </c>
      <c r="AD12" s="940"/>
      <c r="AE12" s="727"/>
      <c r="AF12" s="729"/>
      <c r="AG12" s="2"/>
      <c r="AH12" s="2"/>
      <c r="AI12" s="2"/>
      <c r="AJ12" s="2"/>
      <c r="AK12" s="2"/>
      <c r="AL12" s="3"/>
      <c r="AM12" s="3"/>
    </row>
    <row r="13" spans="1:39" ht="15" customHeight="1">
      <c r="A13" s="933" t="s">
        <v>72</v>
      </c>
      <c r="B13" s="934" t="s">
        <v>92</v>
      </c>
      <c r="C13" s="339">
        <v>1</v>
      </c>
      <c r="D13" s="365" t="s">
        <v>38</v>
      </c>
      <c r="E13" s="366" t="s">
        <v>75</v>
      </c>
      <c r="F13" s="367"/>
      <c r="G13" s="368"/>
      <c r="H13" s="368"/>
      <c r="I13" s="368"/>
      <c r="J13" s="369"/>
      <c r="K13" s="368"/>
      <c r="L13" s="368"/>
      <c r="M13" s="370"/>
      <c r="N13" s="567"/>
      <c r="O13" s="713"/>
      <c r="P13" s="710"/>
      <c r="Q13" s="371"/>
      <c r="R13" s="372"/>
      <c r="S13" s="368"/>
      <c r="T13" s="368">
        <v>8</v>
      </c>
      <c r="U13" s="368">
        <v>102</v>
      </c>
      <c r="V13" s="369"/>
      <c r="W13" s="369"/>
      <c r="X13" s="369"/>
      <c r="Y13" s="373"/>
      <c r="Z13" s="567">
        <f>SUM(R13:Y13)</f>
        <v>110</v>
      </c>
      <c r="AA13" s="713">
        <v>65</v>
      </c>
      <c r="AB13" s="374">
        <v>7</v>
      </c>
      <c r="AC13" s="375" t="s">
        <v>1</v>
      </c>
      <c r="AD13" s="702">
        <f>N13+Z13</f>
        <v>110</v>
      </c>
      <c r="AE13" s="675">
        <f>O13+AA13</f>
        <v>65</v>
      </c>
      <c r="AF13" s="706">
        <f>P13+AB13</f>
        <v>7</v>
      </c>
      <c r="AG13" s="21"/>
      <c r="AH13" s="2"/>
      <c r="AI13" s="2"/>
      <c r="AJ13" s="2"/>
      <c r="AK13" s="2"/>
      <c r="AL13" s="3"/>
      <c r="AM13" s="3"/>
    </row>
    <row r="14" spans="1:39" ht="15" customHeight="1">
      <c r="A14" s="933"/>
      <c r="B14" s="934"/>
      <c r="C14" s="288">
        <v>2</v>
      </c>
      <c r="D14" s="346" t="s">
        <v>39</v>
      </c>
      <c r="E14" s="360" t="s">
        <v>68</v>
      </c>
      <c r="F14" s="376"/>
      <c r="G14" s="302"/>
      <c r="H14" s="302">
        <v>12</v>
      </c>
      <c r="I14" s="302">
        <v>48</v>
      </c>
      <c r="J14" s="377"/>
      <c r="K14" s="302"/>
      <c r="L14" s="302"/>
      <c r="M14" s="303"/>
      <c r="N14" s="564">
        <f>SUM(F14:M14)</f>
        <v>60</v>
      </c>
      <c r="O14" s="660">
        <v>40</v>
      </c>
      <c r="P14" s="378">
        <v>4</v>
      </c>
      <c r="Q14" s="274" t="s">
        <v>1</v>
      </c>
      <c r="R14" s="301"/>
      <c r="S14" s="302"/>
      <c r="T14" s="302"/>
      <c r="U14" s="302"/>
      <c r="V14" s="377"/>
      <c r="W14" s="377"/>
      <c r="X14" s="377"/>
      <c r="Y14" s="379"/>
      <c r="Z14" s="564"/>
      <c r="AA14" s="660"/>
      <c r="AB14" s="272"/>
      <c r="AC14" s="380"/>
      <c r="AD14" s="703">
        <f>N14+Z14</f>
        <v>60</v>
      </c>
      <c r="AE14" s="644">
        <f>O14+AA14</f>
        <v>40</v>
      </c>
      <c r="AF14" s="707">
        <f t="shared" ref="AF14:AF26" si="0">P14+AB14</f>
        <v>4</v>
      </c>
      <c r="AG14" s="21"/>
      <c r="AH14" s="2"/>
      <c r="AI14" s="2"/>
      <c r="AJ14" s="2"/>
      <c r="AK14" s="2"/>
      <c r="AL14" s="3"/>
      <c r="AM14" s="3"/>
    </row>
    <row r="15" spans="1:39" ht="28.5">
      <c r="A15" s="933"/>
      <c r="B15" s="935" t="s">
        <v>93</v>
      </c>
      <c r="C15" s="288">
        <v>3</v>
      </c>
      <c r="D15" s="381" t="s">
        <v>44</v>
      </c>
      <c r="E15" s="292" t="s">
        <v>64</v>
      </c>
      <c r="F15" s="266"/>
      <c r="G15" s="357"/>
      <c r="H15" s="286">
        <v>4</v>
      </c>
      <c r="I15" s="286">
        <v>44</v>
      </c>
      <c r="J15" s="382"/>
      <c r="K15" s="286"/>
      <c r="L15" s="286"/>
      <c r="M15" s="287"/>
      <c r="N15" s="565">
        <f>SUM(F15:M15)</f>
        <v>48</v>
      </c>
      <c r="O15" s="663">
        <v>27</v>
      </c>
      <c r="P15" s="383">
        <v>3</v>
      </c>
      <c r="Q15" s="304" t="s">
        <v>54</v>
      </c>
      <c r="R15" s="356"/>
      <c r="S15" s="357"/>
      <c r="T15" s="286">
        <v>3</v>
      </c>
      <c r="U15" s="286">
        <v>44</v>
      </c>
      <c r="V15" s="382"/>
      <c r="W15" s="382"/>
      <c r="X15" s="382"/>
      <c r="Y15" s="384"/>
      <c r="Z15" s="565">
        <f>SUM(R15:Y15)</f>
        <v>47</v>
      </c>
      <c r="AA15" s="663">
        <v>28</v>
      </c>
      <c r="AB15" s="290">
        <v>3</v>
      </c>
      <c r="AC15" s="304" t="s">
        <v>1</v>
      </c>
      <c r="AD15" s="704">
        <f t="shared" ref="AD15:AD28" si="1">N15+Z15</f>
        <v>95</v>
      </c>
      <c r="AE15" s="648">
        <f t="shared" ref="AE15:AE28" si="2">O15+AA15</f>
        <v>55</v>
      </c>
      <c r="AF15" s="708">
        <f>P15+AB15</f>
        <v>6</v>
      </c>
      <c r="AG15" s="62"/>
      <c r="AH15" s="2"/>
      <c r="AI15" s="2"/>
      <c r="AJ15" s="2"/>
      <c r="AK15" s="2"/>
      <c r="AL15" s="3"/>
      <c r="AM15" s="3"/>
    </row>
    <row r="16" spans="1:39" ht="15" customHeight="1">
      <c r="A16" s="933"/>
      <c r="B16" s="935"/>
      <c r="C16" s="288">
        <v>4</v>
      </c>
      <c r="D16" s="346" t="s">
        <v>40</v>
      </c>
      <c r="E16" s="360" t="s">
        <v>60</v>
      </c>
      <c r="F16" s="385"/>
      <c r="G16" s="302"/>
      <c r="H16" s="302"/>
      <c r="I16" s="302"/>
      <c r="J16" s="377"/>
      <c r="K16" s="302"/>
      <c r="L16" s="302"/>
      <c r="M16" s="303"/>
      <c r="N16" s="564"/>
      <c r="O16" s="660"/>
      <c r="P16" s="378"/>
      <c r="Q16" s="274"/>
      <c r="R16" s="301">
        <v>8</v>
      </c>
      <c r="S16" s="302"/>
      <c r="T16" s="302"/>
      <c r="U16" s="302">
        <v>16</v>
      </c>
      <c r="V16" s="377"/>
      <c r="W16" s="377"/>
      <c r="X16" s="377"/>
      <c r="Y16" s="379"/>
      <c r="Z16" s="568">
        <f>SUM(R16:Y16)</f>
        <v>24</v>
      </c>
      <c r="AA16" s="655">
        <v>1</v>
      </c>
      <c r="AB16" s="272">
        <v>1</v>
      </c>
      <c r="AC16" s="386" t="s">
        <v>54</v>
      </c>
      <c r="AD16" s="703">
        <f t="shared" si="1"/>
        <v>24</v>
      </c>
      <c r="AE16" s="644">
        <f t="shared" si="2"/>
        <v>1</v>
      </c>
      <c r="AF16" s="707">
        <f t="shared" si="0"/>
        <v>1</v>
      </c>
      <c r="AG16" s="209"/>
      <c r="AH16" s="2"/>
      <c r="AI16" s="2"/>
      <c r="AJ16" s="2"/>
      <c r="AK16" s="2"/>
      <c r="AL16" s="3"/>
      <c r="AM16" s="3"/>
    </row>
    <row r="17" spans="1:39" ht="15" customHeight="1">
      <c r="A17" s="933"/>
      <c r="B17" s="935"/>
      <c r="C17" s="288">
        <v>5</v>
      </c>
      <c r="D17" s="346" t="s">
        <v>41</v>
      </c>
      <c r="E17" s="292" t="s">
        <v>64</v>
      </c>
      <c r="F17" s="385"/>
      <c r="G17" s="302"/>
      <c r="H17" s="302"/>
      <c r="I17" s="302"/>
      <c r="J17" s="377"/>
      <c r="K17" s="302"/>
      <c r="L17" s="302"/>
      <c r="M17" s="303"/>
      <c r="N17" s="564"/>
      <c r="O17" s="660"/>
      <c r="P17" s="378"/>
      <c r="Q17" s="274"/>
      <c r="R17" s="301"/>
      <c r="S17" s="302">
        <v>9</v>
      </c>
      <c r="T17" s="302">
        <v>15</v>
      </c>
      <c r="U17" s="302">
        <v>30</v>
      </c>
      <c r="V17" s="377"/>
      <c r="W17" s="377"/>
      <c r="X17" s="377"/>
      <c r="Y17" s="379"/>
      <c r="Z17" s="568">
        <f>SUM(R17:Y17)</f>
        <v>54</v>
      </c>
      <c r="AA17" s="655">
        <v>36</v>
      </c>
      <c r="AB17" s="272">
        <v>3</v>
      </c>
      <c r="AC17" s="386" t="s">
        <v>54</v>
      </c>
      <c r="AD17" s="703">
        <f t="shared" si="1"/>
        <v>54</v>
      </c>
      <c r="AE17" s="644">
        <f t="shared" si="2"/>
        <v>36</v>
      </c>
      <c r="AF17" s="707">
        <f t="shared" si="0"/>
        <v>3</v>
      </c>
      <c r="AG17" s="209"/>
      <c r="AH17" s="2"/>
      <c r="AI17" s="2"/>
      <c r="AJ17" s="2"/>
      <c r="AK17" s="2"/>
      <c r="AL17" s="3"/>
      <c r="AM17" s="3"/>
    </row>
    <row r="18" spans="1:39" ht="28.5">
      <c r="A18" s="933"/>
      <c r="B18" s="935"/>
      <c r="C18" s="288">
        <v>6</v>
      </c>
      <c r="D18" s="387" t="s">
        <v>77</v>
      </c>
      <c r="E18" s="360" t="s">
        <v>78</v>
      </c>
      <c r="F18" s="266"/>
      <c r="G18" s="286"/>
      <c r="H18" s="286">
        <v>7</v>
      </c>
      <c r="I18" s="286">
        <v>49</v>
      </c>
      <c r="J18" s="382"/>
      <c r="K18" s="286"/>
      <c r="L18" s="286"/>
      <c r="M18" s="287"/>
      <c r="N18" s="565">
        <f>SUM(F18:M18)</f>
        <v>56</v>
      </c>
      <c r="O18" s="663">
        <v>19</v>
      </c>
      <c r="P18" s="383">
        <v>3</v>
      </c>
      <c r="Q18" s="304" t="s">
        <v>54</v>
      </c>
      <c r="R18" s="285"/>
      <c r="S18" s="286"/>
      <c r="T18" s="286"/>
      <c r="U18" s="286"/>
      <c r="V18" s="382"/>
      <c r="W18" s="382"/>
      <c r="X18" s="382"/>
      <c r="Y18" s="384"/>
      <c r="Z18" s="565"/>
      <c r="AA18" s="663"/>
      <c r="AB18" s="290"/>
      <c r="AC18" s="936" t="s">
        <v>1</v>
      </c>
      <c r="AD18" s="704">
        <f t="shared" si="1"/>
        <v>56</v>
      </c>
      <c r="AE18" s="648">
        <f t="shared" si="2"/>
        <v>19</v>
      </c>
      <c r="AF18" s="938">
        <v>10</v>
      </c>
      <c r="AG18" s="62"/>
      <c r="AH18" s="2"/>
      <c r="AI18" s="2"/>
      <c r="AJ18" s="2"/>
      <c r="AK18" s="2"/>
      <c r="AL18" s="3"/>
      <c r="AM18" s="3"/>
    </row>
    <row r="19" spans="1:39" ht="28.5">
      <c r="A19" s="933"/>
      <c r="B19" s="935"/>
      <c r="C19" s="288">
        <v>7</v>
      </c>
      <c r="D19" s="387" t="s">
        <v>76</v>
      </c>
      <c r="E19" s="388" t="s">
        <v>69</v>
      </c>
      <c r="F19" s="266"/>
      <c r="G19" s="286"/>
      <c r="H19" s="286">
        <v>9</v>
      </c>
      <c r="I19" s="286">
        <v>42</v>
      </c>
      <c r="J19" s="382"/>
      <c r="K19" s="286"/>
      <c r="L19" s="286"/>
      <c r="M19" s="287"/>
      <c r="N19" s="565">
        <f>SUM(F19:M19)</f>
        <v>51</v>
      </c>
      <c r="O19" s="663">
        <v>49</v>
      </c>
      <c r="P19" s="383">
        <v>4</v>
      </c>
      <c r="Q19" s="304" t="s">
        <v>54</v>
      </c>
      <c r="R19" s="285"/>
      <c r="S19" s="286"/>
      <c r="T19" s="286">
        <v>5</v>
      </c>
      <c r="U19" s="286">
        <v>28</v>
      </c>
      <c r="V19" s="382"/>
      <c r="W19" s="382"/>
      <c r="X19" s="382"/>
      <c r="Y19" s="384"/>
      <c r="Z19" s="565">
        <f>SUM(R19:Y19)</f>
        <v>33</v>
      </c>
      <c r="AA19" s="663">
        <v>42</v>
      </c>
      <c r="AB19" s="290">
        <v>3</v>
      </c>
      <c r="AC19" s="937"/>
      <c r="AD19" s="704">
        <f t="shared" si="1"/>
        <v>84</v>
      </c>
      <c r="AE19" s="648">
        <f t="shared" si="2"/>
        <v>91</v>
      </c>
      <c r="AF19" s="938"/>
      <c r="AG19" s="62"/>
      <c r="AH19" s="2"/>
      <c r="AI19" s="2"/>
      <c r="AJ19" s="2"/>
      <c r="AK19" s="2"/>
      <c r="AL19" s="3"/>
      <c r="AM19" s="3"/>
    </row>
    <row r="20" spans="1:39" ht="15" customHeight="1">
      <c r="A20" s="933"/>
      <c r="B20" s="935"/>
      <c r="C20" s="288">
        <v>8</v>
      </c>
      <c r="D20" s="346" t="s">
        <v>45</v>
      </c>
      <c r="E20" s="360" t="s">
        <v>73</v>
      </c>
      <c r="F20" s="376"/>
      <c r="G20" s="270"/>
      <c r="H20" s="270">
        <v>15</v>
      </c>
      <c r="I20" s="270">
        <v>53</v>
      </c>
      <c r="J20" s="312"/>
      <c r="K20" s="270"/>
      <c r="L20" s="270"/>
      <c r="M20" s="271"/>
      <c r="N20" s="564">
        <f>SUM(F20:M20)</f>
        <v>68</v>
      </c>
      <c r="O20" s="660">
        <v>57</v>
      </c>
      <c r="P20" s="378">
        <v>5</v>
      </c>
      <c r="Q20" s="274" t="s">
        <v>54</v>
      </c>
      <c r="R20" s="269"/>
      <c r="S20" s="270"/>
      <c r="T20" s="270">
        <v>15</v>
      </c>
      <c r="U20" s="270">
        <v>57</v>
      </c>
      <c r="V20" s="312"/>
      <c r="W20" s="312"/>
      <c r="X20" s="312"/>
      <c r="Y20" s="313"/>
      <c r="Z20" s="564">
        <f>SUM(R20:Y20)</f>
        <v>72</v>
      </c>
      <c r="AA20" s="660">
        <v>53</v>
      </c>
      <c r="AB20" s="272">
        <v>5</v>
      </c>
      <c r="AC20" s="386" t="s">
        <v>1</v>
      </c>
      <c r="AD20" s="703">
        <f t="shared" si="1"/>
        <v>140</v>
      </c>
      <c r="AE20" s="644">
        <f t="shared" si="2"/>
        <v>110</v>
      </c>
      <c r="AF20" s="707">
        <f>P20+AB20</f>
        <v>10</v>
      </c>
      <c r="AG20" s="21"/>
      <c r="AH20" s="2"/>
      <c r="AI20" s="2"/>
      <c r="AJ20" s="2"/>
      <c r="AK20" s="2"/>
      <c r="AL20" s="3"/>
      <c r="AM20" s="3"/>
    </row>
    <row r="21" spans="1:39" ht="15" customHeight="1">
      <c r="A21" s="933"/>
      <c r="B21" s="935"/>
      <c r="C21" s="288">
        <v>9</v>
      </c>
      <c r="D21" s="346" t="s">
        <v>90</v>
      </c>
      <c r="E21" s="389" t="s">
        <v>91</v>
      </c>
      <c r="F21" s="376"/>
      <c r="G21" s="270"/>
      <c r="H21" s="270">
        <v>15</v>
      </c>
      <c r="I21" s="270"/>
      <c r="J21" s="312"/>
      <c r="K21" s="270"/>
      <c r="L21" s="270"/>
      <c r="M21" s="271"/>
      <c r="N21" s="564">
        <f>SUM(F21:M21)</f>
        <v>15</v>
      </c>
      <c r="O21" s="660">
        <v>10</v>
      </c>
      <c r="P21" s="378">
        <v>1</v>
      </c>
      <c r="Q21" s="274" t="s">
        <v>54</v>
      </c>
      <c r="R21" s="269"/>
      <c r="S21" s="270"/>
      <c r="T21" s="270"/>
      <c r="U21" s="270"/>
      <c r="V21" s="312"/>
      <c r="W21" s="312"/>
      <c r="X21" s="312"/>
      <c r="Y21" s="313"/>
      <c r="Z21" s="564"/>
      <c r="AA21" s="660"/>
      <c r="AB21" s="272"/>
      <c r="AC21" s="386"/>
      <c r="AD21" s="703">
        <f t="shared" si="1"/>
        <v>15</v>
      </c>
      <c r="AE21" s="644">
        <f t="shared" si="2"/>
        <v>10</v>
      </c>
      <c r="AF21" s="707">
        <f>P21+AB21</f>
        <v>1</v>
      </c>
      <c r="AG21" s="156"/>
      <c r="AH21" s="2"/>
      <c r="AI21" s="2"/>
      <c r="AJ21" s="2"/>
      <c r="AK21" s="2"/>
      <c r="AL21" s="3"/>
      <c r="AM21" s="3"/>
    </row>
    <row r="22" spans="1:39" ht="15" customHeight="1">
      <c r="A22" s="933"/>
      <c r="B22" s="935"/>
      <c r="C22" s="288">
        <v>10</v>
      </c>
      <c r="D22" s="346" t="s">
        <v>47</v>
      </c>
      <c r="E22" s="360" t="s">
        <v>60</v>
      </c>
      <c r="F22" s="376"/>
      <c r="G22" s="270"/>
      <c r="H22" s="270"/>
      <c r="I22" s="270"/>
      <c r="J22" s="312"/>
      <c r="K22" s="270"/>
      <c r="L22" s="270"/>
      <c r="M22" s="271"/>
      <c r="N22" s="564"/>
      <c r="O22" s="660"/>
      <c r="P22" s="378"/>
      <c r="Q22" s="274"/>
      <c r="R22" s="269"/>
      <c r="S22" s="270"/>
      <c r="T22" s="270">
        <v>20</v>
      </c>
      <c r="U22" s="270">
        <v>45</v>
      </c>
      <c r="V22" s="312"/>
      <c r="W22" s="312"/>
      <c r="X22" s="312"/>
      <c r="Y22" s="313"/>
      <c r="Z22" s="564">
        <f>SUM(R22:Y22)</f>
        <v>65</v>
      </c>
      <c r="AA22" s="660">
        <v>55</v>
      </c>
      <c r="AB22" s="272">
        <v>4</v>
      </c>
      <c r="AC22" s="386" t="s">
        <v>54</v>
      </c>
      <c r="AD22" s="703">
        <f t="shared" si="1"/>
        <v>65</v>
      </c>
      <c r="AE22" s="644">
        <f t="shared" si="2"/>
        <v>55</v>
      </c>
      <c r="AF22" s="707">
        <v>4</v>
      </c>
      <c r="AG22" s="21"/>
      <c r="AH22" s="2"/>
      <c r="AI22" s="2"/>
      <c r="AJ22" s="2"/>
      <c r="AK22" s="2"/>
      <c r="AL22" s="3"/>
      <c r="AM22" s="3"/>
    </row>
    <row r="23" spans="1:39" ht="15" customHeight="1">
      <c r="A23" s="933"/>
      <c r="B23" s="939" t="s">
        <v>94</v>
      </c>
      <c r="C23" s="288">
        <v>11</v>
      </c>
      <c r="D23" s="346" t="s">
        <v>46</v>
      </c>
      <c r="E23" s="388" t="s">
        <v>61</v>
      </c>
      <c r="F23" s="376"/>
      <c r="G23" s="270"/>
      <c r="H23" s="270"/>
      <c r="I23" s="270"/>
      <c r="J23" s="312"/>
      <c r="K23" s="270"/>
      <c r="L23" s="270"/>
      <c r="M23" s="271"/>
      <c r="N23" s="564"/>
      <c r="O23" s="660"/>
      <c r="P23" s="378"/>
      <c r="Q23" s="274" t="s">
        <v>54</v>
      </c>
      <c r="R23" s="269"/>
      <c r="S23" s="270"/>
      <c r="T23" s="270">
        <v>8</v>
      </c>
      <c r="U23" s="270">
        <v>32</v>
      </c>
      <c r="V23" s="312"/>
      <c r="W23" s="270"/>
      <c r="X23" s="270"/>
      <c r="Y23" s="271"/>
      <c r="Z23" s="564">
        <f>SUM(R23:Y23)</f>
        <v>40</v>
      </c>
      <c r="AA23" s="660">
        <v>35</v>
      </c>
      <c r="AB23" s="272">
        <v>3</v>
      </c>
      <c r="AC23" s="386" t="s">
        <v>54</v>
      </c>
      <c r="AD23" s="703">
        <f t="shared" si="1"/>
        <v>40</v>
      </c>
      <c r="AE23" s="644">
        <f t="shared" si="2"/>
        <v>35</v>
      </c>
      <c r="AF23" s="707">
        <f>P23+AB23</f>
        <v>3</v>
      </c>
      <c r="AG23" s="156"/>
      <c r="AH23" s="2"/>
      <c r="AI23" s="2"/>
      <c r="AJ23" s="2"/>
      <c r="AK23" s="2"/>
      <c r="AL23" s="3"/>
      <c r="AM23" s="3"/>
    </row>
    <row r="24" spans="1:39" ht="28.5">
      <c r="A24" s="933"/>
      <c r="B24" s="939"/>
      <c r="C24" s="288">
        <v>12</v>
      </c>
      <c r="D24" s="381" t="s">
        <v>63</v>
      </c>
      <c r="E24" s="390" t="s">
        <v>61</v>
      </c>
      <c r="F24" s="376"/>
      <c r="G24" s="270"/>
      <c r="H24" s="286">
        <v>5</v>
      </c>
      <c r="I24" s="286">
        <v>47</v>
      </c>
      <c r="J24" s="382"/>
      <c r="K24" s="286"/>
      <c r="L24" s="286"/>
      <c r="M24" s="287"/>
      <c r="N24" s="565">
        <f>SUM(F24:M24)</f>
        <v>52</v>
      </c>
      <c r="O24" s="663">
        <v>23</v>
      </c>
      <c r="P24" s="383">
        <v>3</v>
      </c>
      <c r="Q24" s="304" t="s">
        <v>54</v>
      </c>
      <c r="R24" s="285"/>
      <c r="S24" s="286"/>
      <c r="T24" s="286"/>
      <c r="U24" s="286">
        <v>53</v>
      </c>
      <c r="V24" s="382"/>
      <c r="W24" s="382"/>
      <c r="X24" s="382"/>
      <c r="Y24" s="384"/>
      <c r="Z24" s="565">
        <f>SUM(R24:Y24)</f>
        <v>53</v>
      </c>
      <c r="AA24" s="663">
        <v>22</v>
      </c>
      <c r="AB24" s="290">
        <v>3</v>
      </c>
      <c r="AC24" s="481" t="s">
        <v>1</v>
      </c>
      <c r="AD24" s="704">
        <f t="shared" si="1"/>
        <v>105</v>
      </c>
      <c r="AE24" s="648">
        <f t="shared" si="2"/>
        <v>45</v>
      </c>
      <c r="AF24" s="708">
        <f>P24+AB24</f>
        <v>6</v>
      </c>
      <c r="AG24" s="62"/>
      <c r="AH24" s="2"/>
      <c r="AI24" s="2"/>
      <c r="AJ24" s="2"/>
      <c r="AK24" s="2"/>
      <c r="AL24" s="3"/>
      <c r="AM24" s="3"/>
    </row>
    <row r="25" spans="1:39" ht="15" customHeight="1">
      <c r="A25" s="933"/>
      <c r="B25" s="939"/>
      <c r="C25" s="288">
        <v>13</v>
      </c>
      <c r="D25" s="346" t="s">
        <v>42</v>
      </c>
      <c r="E25" s="360" t="s">
        <v>66</v>
      </c>
      <c r="F25" s="376"/>
      <c r="G25" s="270"/>
      <c r="H25" s="270">
        <v>20</v>
      </c>
      <c r="I25" s="270">
        <v>40</v>
      </c>
      <c r="J25" s="312"/>
      <c r="K25" s="270"/>
      <c r="L25" s="270"/>
      <c r="M25" s="271"/>
      <c r="N25" s="564">
        <f>SUM(F25:M25)</f>
        <v>60</v>
      </c>
      <c r="O25" s="660">
        <v>60</v>
      </c>
      <c r="P25" s="378">
        <v>4</v>
      </c>
      <c r="Q25" s="304" t="s">
        <v>54</v>
      </c>
      <c r="R25" s="269"/>
      <c r="S25" s="270"/>
      <c r="T25" s="270"/>
      <c r="U25" s="270">
        <v>30</v>
      </c>
      <c r="V25" s="312"/>
      <c r="W25" s="312"/>
      <c r="X25" s="312"/>
      <c r="Y25" s="313"/>
      <c r="Z25" s="565">
        <f>SUM(R25:Y25)</f>
        <v>30</v>
      </c>
      <c r="AA25" s="663">
        <v>20</v>
      </c>
      <c r="AB25" s="290">
        <v>2</v>
      </c>
      <c r="AC25" s="386" t="s">
        <v>1</v>
      </c>
      <c r="AD25" s="703">
        <f t="shared" si="1"/>
        <v>90</v>
      </c>
      <c r="AE25" s="644">
        <f t="shared" si="2"/>
        <v>80</v>
      </c>
      <c r="AF25" s="707">
        <f t="shared" si="0"/>
        <v>6</v>
      </c>
      <c r="AG25" s="21"/>
      <c r="AH25" s="2"/>
      <c r="AI25" s="2"/>
      <c r="AJ25" s="2"/>
      <c r="AK25" s="2"/>
      <c r="AL25" s="3"/>
      <c r="AM25" s="3"/>
    </row>
    <row r="26" spans="1:39" ht="15" customHeight="1">
      <c r="A26" s="929" t="s">
        <v>97</v>
      </c>
      <c r="B26" s="930"/>
      <c r="C26" s="288">
        <v>14</v>
      </c>
      <c r="D26" s="346" t="s">
        <v>43</v>
      </c>
      <c r="E26" s="360" t="s">
        <v>65</v>
      </c>
      <c r="F26" s="376"/>
      <c r="G26" s="270"/>
      <c r="H26" s="270"/>
      <c r="I26" s="270"/>
      <c r="J26" s="312"/>
      <c r="K26" s="270"/>
      <c r="L26" s="270"/>
      <c r="M26" s="271"/>
      <c r="N26" s="564"/>
      <c r="O26" s="660"/>
      <c r="P26" s="378"/>
      <c r="Q26" s="274"/>
      <c r="R26" s="269">
        <v>20</v>
      </c>
      <c r="S26" s="270"/>
      <c r="T26" s="270"/>
      <c r="U26" s="270"/>
      <c r="V26" s="312"/>
      <c r="W26" s="312"/>
      <c r="X26" s="312"/>
      <c r="Y26" s="313"/>
      <c r="Z26" s="564">
        <f t="shared" ref="Z26:Z27" si="3">SUM(R26:Y26)</f>
        <v>20</v>
      </c>
      <c r="AA26" s="660">
        <v>5</v>
      </c>
      <c r="AB26" s="272">
        <v>1</v>
      </c>
      <c r="AC26" s="386" t="s">
        <v>54</v>
      </c>
      <c r="AD26" s="703">
        <f t="shared" si="1"/>
        <v>20</v>
      </c>
      <c r="AE26" s="644">
        <f t="shared" si="2"/>
        <v>5</v>
      </c>
      <c r="AF26" s="707">
        <f t="shared" si="0"/>
        <v>1</v>
      </c>
      <c r="AG26" s="2"/>
      <c r="AH26" s="2"/>
      <c r="AI26" s="2"/>
      <c r="AJ26" s="2"/>
      <c r="AK26" s="2"/>
      <c r="AL26" s="3"/>
      <c r="AM26" s="3"/>
    </row>
    <row r="27" spans="1:39" ht="15" customHeight="1">
      <c r="A27" s="929"/>
      <c r="B27" s="931"/>
      <c r="C27" s="288">
        <v>15</v>
      </c>
      <c r="D27" s="391" t="s">
        <v>96</v>
      </c>
      <c r="E27" s="360" t="s">
        <v>98</v>
      </c>
      <c r="F27" s="376"/>
      <c r="G27" s="270"/>
      <c r="H27" s="270"/>
      <c r="I27" s="270"/>
      <c r="J27" s="312"/>
      <c r="K27" s="270"/>
      <c r="L27" s="270"/>
      <c r="M27" s="271"/>
      <c r="N27" s="564"/>
      <c r="O27" s="660"/>
      <c r="P27" s="378"/>
      <c r="Q27" s="274"/>
      <c r="R27" s="269">
        <v>10</v>
      </c>
      <c r="S27" s="270"/>
      <c r="T27" s="270"/>
      <c r="U27" s="270"/>
      <c r="V27" s="312"/>
      <c r="W27" s="312"/>
      <c r="X27" s="312"/>
      <c r="Y27" s="313"/>
      <c r="Z27" s="564">
        <f t="shared" si="3"/>
        <v>10</v>
      </c>
      <c r="AA27" s="660">
        <v>15</v>
      </c>
      <c r="AB27" s="272">
        <v>1</v>
      </c>
      <c r="AC27" s="386" t="s">
        <v>54</v>
      </c>
      <c r="AD27" s="703">
        <f t="shared" si="1"/>
        <v>10</v>
      </c>
      <c r="AE27" s="644">
        <f t="shared" si="2"/>
        <v>15</v>
      </c>
      <c r="AF27" s="707">
        <v>1</v>
      </c>
      <c r="AG27" s="2"/>
      <c r="AH27" s="2"/>
      <c r="AI27" s="2"/>
      <c r="AJ27" s="2"/>
      <c r="AK27" s="2"/>
      <c r="AL27" s="3"/>
      <c r="AM27" s="3"/>
    </row>
    <row r="28" spans="1:39" ht="15" customHeight="1" thickBot="1">
      <c r="A28" s="929"/>
      <c r="B28" s="932"/>
      <c r="C28" s="421">
        <v>16</v>
      </c>
      <c r="D28" s="391" t="s">
        <v>95</v>
      </c>
      <c r="E28" s="388" t="s">
        <v>65</v>
      </c>
      <c r="F28" s="428">
        <v>10</v>
      </c>
      <c r="G28" s="318"/>
      <c r="H28" s="318"/>
      <c r="I28" s="318"/>
      <c r="J28" s="559"/>
      <c r="K28" s="318"/>
      <c r="L28" s="318"/>
      <c r="M28" s="319"/>
      <c r="N28" s="566">
        <f>SUM(F28:M28)</f>
        <v>10</v>
      </c>
      <c r="O28" s="714">
        <v>15</v>
      </c>
      <c r="P28" s="560">
        <v>1</v>
      </c>
      <c r="Q28" s="321" t="s">
        <v>54</v>
      </c>
      <c r="R28" s="322"/>
      <c r="S28" s="318"/>
      <c r="T28" s="318"/>
      <c r="U28" s="318"/>
      <c r="V28" s="559"/>
      <c r="W28" s="559"/>
      <c r="X28" s="559"/>
      <c r="Y28" s="561"/>
      <c r="Z28" s="566"/>
      <c r="AA28" s="714"/>
      <c r="AB28" s="324"/>
      <c r="AC28" s="562"/>
      <c r="AD28" s="705">
        <f t="shared" si="1"/>
        <v>10</v>
      </c>
      <c r="AE28" s="644">
        <f t="shared" si="2"/>
        <v>15</v>
      </c>
      <c r="AF28" s="709">
        <f>P28+AB28</f>
        <v>1</v>
      </c>
      <c r="AG28" s="2"/>
      <c r="AH28" s="2"/>
      <c r="AI28" s="2"/>
      <c r="AJ28" s="2"/>
      <c r="AK28" s="2"/>
      <c r="AL28" s="3"/>
      <c r="AM28" s="3"/>
    </row>
    <row r="29" spans="1:39" s="96" customFormat="1" ht="15" customHeight="1">
      <c r="C29" s="867">
        <v>17</v>
      </c>
      <c r="D29" s="394" t="s">
        <v>57</v>
      </c>
      <c r="E29" s="395" t="s">
        <v>60</v>
      </c>
      <c r="F29" s="489">
        <v>15</v>
      </c>
      <c r="G29" s="490"/>
      <c r="H29" s="490"/>
      <c r="I29" s="490"/>
      <c r="J29" s="490"/>
      <c r="K29" s="490"/>
      <c r="L29" s="490"/>
      <c r="M29" s="491"/>
      <c r="N29" s="815">
        <v>15</v>
      </c>
      <c r="O29" s="753">
        <v>10</v>
      </c>
      <c r="P29" s="756">
        <v>1</v>
      </c>
      <c r="Q29" s="400" t="s">
        <v>54</v>
      </c>
      <c r="R29" s="489"/>
      <c r="S29" s="490"/>
      <c r="T29" s="490"/>
      <c r="U29" s="490"/>
      <c r="V29" s="490"/>
      <c r="W29" s="490"/>
      <c r="X29" s="490"/>
      <c r="Y29" s="491"/>
      <c r="Z29" s="954"/>
      <c r="AA29" s="753"/>
      <c r="AB29" s="756"/>
      <c r="AC29" s="864"/>
      <c r="AD29" s="948">
        <v>15</v>
      </c>
      <c r="AE29" s="762">
        <f>O29+AA29</f>
        <v>10</v>
      </c>
      <c r="AF29" s="951">
        <f>P29+AB29</f>
        <v>1</v>
      </c>
      <c r="AG29" s="98"/>
      <c r="AH29" s="105"/>
      <c r="AI29" s="105"/>
      <c r="AJ29" s="105"/>
      <c r="AK29" s="105"/>
      <c r="AL29" s="106"/>
      <c r="AM29" s="106"/>
    </row>
    <row r="30" spans="1:39" s="119" customFormat="1" ht="15">
      <c r="C30" s="868"/>
      <c r="D30" s="342" t="s">
        <v>58</v>
      </c>
      <c r="E30" s="268" t="s">
        <v>60</v>
      </c>
      <c r="F30" s="493">
        <v>15</v>
      </c>
      <c r="G30" s="494"/>
      <c r="H30" s="494"/>
      <c r="I30" s="494"/>
      <c r="J30" s="494"/>
      <c r="K30" s="494"/>
      <c r="L30" s="494"/>
      <c r="M30" s="495"/>
      <c r="N30" s="816"/>
      <c r="O30" s="754"/>
      <c r="P30" s="757"/>
      <c r="Q30" s="288" t="s">
        <v>54</v>
      </c>
      <c r="R30" s="496"/>
      <c r="S30" s="494"/>
      <c r="T30" s="494"/>
      <c r="U30" s="494"/>
      <c r="V30" s="494"/>
      <c r="W30" s="494"/>
      <c r="X30" s="494"/>
      <c r="Y30" s="495"/>
      <c r="Z30" s="955"/>
      <c r="AA30" s="754"/>
      <c r="AB30" s="757"/>
      <c r="AC30" s="865"/>
      <c r="AD30" s="949"/>
      <c r="AE30" s="763"/>
      <c r="AF30" s="952"/>
      <c r="AG30" s="116"/>
      <c r="AH30" s="117"/>
      <c r="AI30" s="117"/>
      <c r="AJ30" s="117"/>
      <c r="AK30" s="117"/>
      <c r="AL30" s="118"/>
      <c r="AM30" s="118"/>
    </row>
    <row r="31" spans="1:39" s="96" customFormat="1" ht="28.5">
      <c r="C31" s="868"/>
      <c r="D31" s="411" t="s">
        <v>59</v>
      </c>
      <c r="E31" s="563" t="s">
        <v>68</v>
      </c>
      <c r="F31" s="493">
        <v>15</v>
      </c>
      <c r="G31" s="494"/>
      <c r="H31" s="494"/>
      <c r="I31" s="494"/>
      <c r="J31" s="494"/>
      <c r="K31" s="494"/>
      <c r="L31" s="494"/>
      <c r="M31" s="495"/>
      <c r="N31" s="816"/>
      <c r="O31" s="754"/>
      <c r="P31" s="757"/>
      <c r="Q31" s="273" t="s">
        <v>54</v>
      </c>
      <c r="R31" s="501"/>
      <c r="S31" s="499"/>
      <c r="T31" s="499"/>
      <c r="U31" s="499"/>
      <c r="V31" s="499"/>
      <c r="W31" s="499"/>
      <c r="X31" s="499"/>
      <c r="Y31" s="500"/>
      <c r="Z31" s="955"/>
      <c r="AA31" s="754"/>
      <c r="AB31" s="757"/>
      <c r="AC31" s="865"/>
      <c r="AD31" s="949"/>
      <c r="AE31" s="763"/>
      <c r="AF31" s="952"/>
      <c r="AG31" s="98"/>
      <c r="AH31" s="105"/>
      <c r="AI31" s="105"/>
      <c r="AJ31" s="105"/>
      <c r="AK31" s="105"/>
      <c r="AL31" s="106"/>
      <c r="AM31" s="106"/>
    </row>
    <row r="32" spans="1:39" s="119" customFormat="1" ht="29.25" thickBot="1">
      <c r="C32" s="869"/>
      <c r="D32" s="361" t="s">
        <v>280</v>
      </c>
      <c r="E32" s="427" t="s">
        <v>60</v>
      </c>
      <c r="F32" s="503"/>
      <c r="G32" s="504"/>
      <c r="H32" s="504">
        <v>15</v>
      </c>
      <c r="I32" s="504"/>
      <c r="J32" s="504"/>
      <c r="K32" s="504"/>
      <c r="L32" s="504"/>
      <c r="M32" s="505"/>
      <c r="N32" s="817"/>
      <c r="O32" s="755"/>
      <c r="P32" s="758"/>
      <c r="Q32" s="362" t="s">
        <v>54</v>
      </c>
      <c r="R32" s="506"/>
      <c r="S32" s="504"/>
      <c r="T32" s="504"/>
      <c r="U32" s="504"/>
      <c r="V32" s="504"/>
      <c r="W32" s="504"/>
      <c r="X32" s="504"/>
      <c r="Y32" s="505"/>
      <c r="Z32" s="956"/>
      <c r="AA32" s="755"/>
      <c r="AB32" s="758"/>
      <c r="AC32" s="866"/>
      <c r="AD32" s="950"/>
      <c r="AE32" s="764"/>
      <c r="AF32" s="953"/>
      <c r="AG32" s="116"/>
      <c r="AH32" s="117"/>
      <c r="AI32" s="117"/>
      <c r="AJ32" s="117"/>
      <c r="AK32" s="117"/>
      <c r="AL32" s="118"/>
      <c r="AM32" s="118"/>
    </row>
    <row r="33" spans="3:39" ht="19.5" thickBot="1">
      <c r="C33" s="550"/>
      <c r="D33" s="430" t="s">
        <v>53</v>
      </c>
      <c r="E33" s="363"/>
      <c r="F33" s="431">
        <f>SUM(F13:F29)</f>
        <v>25</v>
      </c>
      <c r="G33" s="326">
        <f>SUM(G13:G28)</f>
        <v>0</v>
      </c>
      <c r="H33" s="326">
        <f>SUM(H13:H28)</f>
        <v>87</v>
      </c>
      <c r="I33" s="326">
        <f>SUM(I13:I28)</f>
        <v>323</v>
      </c>
      <c r="J33" s="326"/>
      <c r="K33" s="326"/>
      <c r="L33" s="326"/>
      <c r="M33" s="326"/>
      <c r="N33" s="433">
        <f>SUM(N13:N32)</f>
        <v>435</v>
      </c>
      <c r="O33" s="694">
        <f>SUM(O13:O32)</f>
        <v>310</v>
      </c>
      <c r="P33" s="328">
        <f>SUM(P13:P32)</f>
        <v>29</v>
      </c>
      <c r="Q33" s="254"/>
      <c r="R33" s="325">
        <f>SUM(R13:R28)</f>
        <v>38</v>
      </c>
      <c r="S33" s="326">
        <f>SUM(S13:S28)</f>
        <v>9</v>
      </c>
      <c r="T33" s="326">
        <f>SUM(T13:T28)</f>
        <v>74</v>
      </c>
      <c r="U33" s="326">
        <f>SUM(U13:U28)</f>
        <v>437</v>
      </c>
      <c r="V33" s="326"/>
      <c r="W33" s="326"/>
      <c r="X33" s="326"/>
      <c r="Y33" s="327"/>
      <c r="Z33" s="433">
        <f>SUM(Z13:Z32)</f>
        <v>558</v>
      </c>
      <c r="AA33" s="694">
        <f>SUM(AA13:AA32)</f>
        <v>377</v>
      </c>
      <c r="AB33" s="328">
        <f>SUM(AB13:AB32)</f>
        <v>36</v>
      </c>
      <c r="AC33" s="329"/>
      <c r="AD33" s="712">
        <f>SUM(AD13:AD32)</f>
        <v>993</v>
      </c>
      <c r="AE33" s="677">
        <f>SUM(AE13:AE32)</f>
        <v>687</v>
      </c>
      <c r="AF33" s="711">
        <f>SUM(AF13:AF32)</f>
        <v>65</v>
      </c>
      <c r="AG33" s="21"/>
      <c r="AH33" s="1"/>
      <c r="AI33" s="1"/>
      <c r="AJ33" s="1"/>
      <c r="AK33" s="1"/>
    </row>
    <row r="34" spans="3:39" ht="15"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3"/>
      <c r="AG34" s="2"/>
      <c r="AH34" s="2"/>
      <c r="AI34" s="2"/>
      <c r="AJ34" s="2"/>
      <c r="AK34" s="2"/>
      <c r="AL34" s="3"/>
      <c r="AM34" s="3"/>
    </row>
    <row r="35" spans="3:39" ht="15.75" customHeigh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3"/>
      <c r="AG35" s="2"/>
      <c r="AH35" s="2"/>
      <c r="AI35" s="2"/>
      <c r="AJ35" s="2"/>
      <c r="AK35" s="2"/>
      <c r="AL35" s="3"/>
      <c r="AM35" s="3"/>
    </row>
    <row r="36" spans="3:39" ht="15.75" customHeight="1">
      <c r="C36" s="2"/>
      <c r="D36" s="21" t="s">
        <v>62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3"/>
      <c r="AG36" s="2"/>
      <c r="AH36" s="2"/>
      <c r="AI36" s="2"/>
      <c r="AJ36" s="2"/>
      <c r="AK36" s="2"/>
      <c r="AL36" s="3"/>
      <c r="AM36" s="3"/>
    </row>
    <row r="37" spans="3:39" ht="15">
      <c r="AG37" s="21"/>
      <c r="AH37" s="2"/>
      <c r="AI37" s="2"/>
      <c r="AJ37" s="2"/>
      <c r="AK37" s="2"/>
      <c r="AL37" s="3"/>
      <c r="AM37" s="3"/>
    </row>
    <row r="38" spans="3:39" ht="15">
      <c r="AG38" s="21"/>
      <c r="AH38" s="2"/>
      <c r="AI38" s="2"/>
      <c r="AJ38" s="2"/>
      <c r="AK38" s="2"/>
      <c r="AL38" s="3"/>
      <c r="AM38" s="3"/>
    </row>
    <row r="39" spans="3:39" ht="15">
      <c r="AG39" s="21"/>
      <c r="AH39" s="2"/>
      <c r="AI39" s="2"/>
      <c r="AJ39" s="2"/>
      <c r="AK39" s="2"/>
      <c r="AL39" s="3"/>
      <c r="AM39" s="3"/>
    </row>
    <row r="40" spans="3:39" ht="15">
      <c r="AG40" s="21"/>
      <c r="AH40" s="2"/>
      <c r="AI40" s="2"/>
      <c r="AJ40" s="2"/>
      <c r="AK40" s="2"/>
      <c r="AL40" s="3"/>
      <c r="AM40" s="3"/>
    </row>
    <row r="41" spans="3:39" ht="15">
      <c r="AG41" s="21"/>
      <c r="AH41" s="2"/>
      <c r="AI41" s="2"/>
      <c r="AJ41" s="2"/>
      <c r="AK41" s="2"/>
      <c r="AL41" s="3"/>
      <c r="AM41" s="3"/>
    </row>
    <row r="42" spans="3:39" ht="15">
      <c r="AG42" s="21"/>
      <c r="AH42" s="2"/>
      <c r="AI42" s="2"/>
      <c r="AJ42" s="2"/>
      <c r="AK42" s="2"/>
      <c r="AL42" s="3"/>
      <c r="AM42" s="3"/>
    </row>
    <row r="43" spans="3:39" ht="15">
      <c r="AG43" s="21"/>
      <c r="AH43" s="2"/>
      <c r="AI43" s="2"/>
      <c r="AJ43" s="2"/>
      <c r="AK43" s="2"/>
      <c r="AL43" s="3"/>
      <c r="AM43" s="3"/>
    </row>
    <row r="44" spans="3:39" ht="15">
      <c r="AG44" s="21"/>
      <c r="AH44" s="2"/>
      <c r="AI44" s="2"/>
      <c r="AJ44" s="2"/>
      <c r="AK44" s="2"/>
      <c r="AL44" s="3"/>
      <c r="AM44" s="3"/>
    </row>
    <row r="45" spans="3:39" ht="18.75">
      <c r="AG45" s="21"/>
      <c r="AH45" s="1"/>
      <c r="AI45" s="1"/>
      <c r="AJ45" s="1"/>
      <c r="AK45" s="1"/>
    </row>
    <row r="46" spans="3:39" ht="18.75">
      <c r="AG46" s="21"/>
      <c r="AH46" s="1"/>
      <c r="AI46" s="1"/>
      <c r="AJ46" s="1"/>
      <c r="AK46" s="1"/>
    </row>
    <row r="47" spans="3:39" ht="18.75" customHeight="1">
      <c r="AG47" s="21"/>
      <c r="AH47" s="1"/>
      <c r="AI47" s="1"/>
      <c r="AJ47" s="1"/>
      <c r="AK47" s="1"/>
    </row>
    <row r="48" spans="3:39" ht="18.7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31"/>
      <c r="AG48" s="21"/>
      <c r="AH48" s="1"/>
      <c r="AI48" s="1"/>
      <c r="AJ48" s="1"/>
      <c r="AK48" s="1"/>
    </row>
    <row r="49" spans="3:37" ht="18.7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24"/>
      <c r="AG49" s="1"/>
      <c r="AH49" s="1"/>
      <c r="AI49" s="1"/>
      <c r="AJ49" s="1"/>
      <c r="AK49" s="1"/>
    </row>
    <row r="50" spans="3:37" ht="18.7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24"/>
      <c r="AG50" s="1"/>
      <c r="AH50" s="1"/>
      <c r="AI50" s="1"/>
      <c r="AJ50" s="1"/>
      <c r="AK50" s="1"/>
    </row>
    <row r="51" spans="3:37" ht="18.75">
      <c r="AG51" s="1"/>
      <c r="AH51" s="1"/>
      <c r="AI51" s="1"/>
      <c r="AJ51" s="1"/>
      <c r="AK51" s="1"/>
    </row>
    <row r="52" spans="3:37" ht="18.75">
      <c r="AG52" s="1"/>
      <c r="AH52" s="1"/>
      <c r="AI52" s="1"/>
      <c r="AJ52" s="1"/>
      <c r="AK52" s="1"/>
    </row>
    <row r="53" spans="3:37" ht="18.75">
      <c r="AG53" s="1"/>
      <c r="AH53" s="1"/>
      <c r="AI53" s="1"/>
      <c r="AJ53" s="1"/>
      <c r="AK53" s="1"/>
    </row>
    <row r="54" spans="3:37" ht="18.75">
      <c r="AG54" s="1"/>
      <c r="AH54" s="1"/>
      <c r="AI54" s="1"/>
      <c r="AJ54" s="1"/>
      <c r="AK54" s="1"/>
    </row>
    <row r="55" spans="3:37" ht="18.75">
      <c r="AG55" s="1"/>
      <c r="AH55" s="1"/>
      <c r="AI55" s="1"/>
      <c r="AJ55" s="1"/>
      <c r="AK55" s="1"/>
    </row>
    <row r="56" spans="3:37" ht="18.75">
      <c r="AG56" s="1"/>
      <c r="AH56" s="1"/>
      <c r="AI56" s="1"/>
      <c r="AJ56" s="1"/>
      <c r="AK56" s="1"/>
    </row>
    <row r="57" spans="3:37" ht="18.75">
      <c r="AG57" s="1"/>
      <c r="AH57" s="1"/>
      <c r="AI57" s="1"/>
      <c r="AJ57" s="1"/>
      <c r="AK57" s="1"/>
    </row>
    <row r="58" spans="3:37" ht="18.75">
      <c r="AG58" s="1"/>
      <c r="AH58" s="1"/>
      <c r="AI58" s="1"/>
      <c r="AJ58" s="1"/>
      <c r="AK58" s="1"/>
    </row>
    <row r="59" spans="3:37" ht="18.75">
      <c r="AG59" s="1"/>
      <c r="AH59" s="1"/>
      <c r="AI59" s="1"/>
      <c r="AJ59" s="1"/>
      <c r="AK59" s="1"/>
    </row>
    <row r="60" spans="3:37" ht="18.75">
      <c r="AG60" s="1"/>
      <c r="AH60" s="1"/>
      <c r="AI60" s="1"/>
      <c r="AJ60" s="1"/>
      <c r="AK60" s="1"/>
    </row>
    <row r="61" spans="3:37" ht="18.75">
      <c r="AG61" s="1"/>
      <c r="AH61" s="1"/>
      <c r="AI61" s="1"/>
      <c r="AJ61" s="1"/>
      <c r="AK61" s="1"/>
    </row>
    <row r="62" spans="3:37" ht="18.75">
      <c r="AG62" s="1"/>
      <c r="AH62" s="1"/>
      <c r="AI62" s="1"/>
      <c r="AJ62" s="1"/>
      <c r="AK62" s="1"/>
    </row>
    <row r="63" spans="3:37" ht="18.75">
      <c r="AG63" s="1"/>
      <c r="AH63" s="1"/>
      <c r="AI63" s="1"/>
      <c r="AJ63" s="1"/>
      <c r="AK63" s="1"/>
    </row>
    <row r="64" spans="3:37" ht="18.75">
      <c r="AG64" s="1"/>
      <c r="AH64" s="1"/>
      <c r="AI64" s="1"/>
      <c r="AJ64" s="1"/>
      <c r="AK64" s="1"/>
    </row>
    <row r="65" spans="3:37" ht="18.7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24"/>
      <c r="AG65" s="1"/>
      <c r="AH65" s="1"/>
      <c r="AI65" s="1"/>
      <c r="AJ65" s="1"/>
      <c r="AK65" s="1"/>
    </row>
    <row r="66" spans="3:37" ht="18.7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24"/>
      <c r="AG66" s="1"/>
      <c r="AH66" s="1"/>
      <c r="AI66" s="1"/>
      <c r="AJ66" s="1"/>
      <c r="AK66" s="1"/>
    </row>
    <row r="67" spans="3:37" ht="18.7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24"/>
      <c r="AG67" s="1"/>
      <c r="AH67" s="1"/>
      <c r="AI67" s="1"/>
      <c r="AJ67" s="1"/>
      <c r="AK67" s="1"/>
    </row>
    <row r="68" spans="3:37" ht="18.7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24"/>
      <c r="AG68" s="1"/>
      <c r="AH68" s="1"/>
      <c r="AI68" s="1"/>
      <c r="AJ68" s="1"/>
      <c r="AK68" s="1"/>
    </row>
    <row r="69" spans="3:37" ht="18.7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24"/>
      <c r="AG69" s="1"/>
      <c r="AH69" s="1"/>
      <c r="AI69" s="1"/>
      <c r="AJ69" s="1"/>
      <c r="AK69" s="1"/>
    </row>
    <row r="70" spans="3:37" ht="18.7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24"/>
      <c r="AG70" s="1"/>
      <c r="AH70" s="1"/>
      <c r="AI70" s="1"/>
      <c r="AJ70" s="1"/>
      <c r="AK70" s="1"/>
    </row>
    <row r="71" spans="3:37" ht="18.7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24"/>
      <c r="AG71" s="1"/>
      <c r="AH71" s="1"/>
      <c r="AI71" s="1"/>
      <c r="AJ71" s="1"/>
      <c r="AK71" s="1"/>
    </row>
    <row r="72" spans="3:37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24"/>
      <c r="AG72" s="1"/>
      <c r="AH72" s="1"/>
      <c r="AI72" s="1"/>
      <c r="AJ72" s="1"/>
      <c r="AK72" s="1"/>
    </row>
    <row r="73" spans="3:37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24"/>
      <c r="AG73" s="1"/>
      <c r="AH73" s="1"/>
      <c r="AI73" s="1"/>
      <c r="AJ73" s="1"/>
      <c r="AK73" s="1"/>
    </row>
    <row r="74" spans="3:37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24"/>
      <c r="AG74" s="1"/>
      <c r="AH74" s="1"/>
      <c r="AI74" s="1"/>
      <c r="AJ74" s="1"/>
      <c r="AK74" s="1"/>
    </row>
    <row r="75" spans="3:37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24"/>
      <c r="AG75" s="1"/>
      <c r="AH75" s="1"/>
      <c r="AI75" s="1"/>
      <c r="AJ75" s="1"/>
      <c r="AK75" s="1"/>
    </row>
    <row r="76" spans="3:37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4"/>
      <c r="AG76" s="1"/>
      <c r="AH76" s="1"/>
      <c r="AI76" s="1"/>
      <c r="AJ76" s="1"/>
      <c r="AK76" s="1"/>
    </row>
    <row r="77" spans="3:37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24"/>
      <c r="AG77" s="1"/>
      <c r="AH77" s="1"/>
      <c r="AI77" s="1"/>
      <c r="AJ77" s="1"/>
      <c r="AK77" s="1"/>
    </row>
    <row r="78" spans="3:37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24"/>
      <c r="AG78" s="1"/>
      <c r="AH78" s="1"/>
      <c r="AI78" s="1"/>
      <c r="AJ78" s="1"/>
      <c r="AK78" s="1"/>
    </row>
    <row r="79" spans="3:37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24"/>
      <c r="AG79" s="1"/>
      <c r="AH79" s="1"/>
      <c r="AI79" s="1"/>
      <c r="AJ79" s="1"/>
      <c r="AK79" s="1"/>
    </row>
    <row r="80" spans="3:37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24"/>
      <c r="AG80" s="1"/>
      <c r="AH80" s="1"/>
      <c r="AI80" s="1"/>
      <c r="AJ80" s="1"/>
      <c r="AK80" s="1"/>
    </row>
    <row r="81" spans="3:37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24"/>
      <c r="AG81" s="1"/>
      <c r="AH81" s="1"/>
      <c r="AI81" s="1"/>
      <c r="AJ81" s="1"/>
      <c r="AK81" s="1"/>
    </row>
    <row r="82" spans="3:37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24"/>
      <c r="AG82" s="1"/>
      <c r="AH82" s="1"/>
      <c r="AI82" s="1"/>
      <c r="AJ82" s="1"/>
      <c r="AK82" s="1"/>
    </row>
    <row r="83" spans="3:37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24"/>
      <c r="AG83" s="1"/>
      <c r="AH83" s="1"/>
      <c r="AI83" s="1"/>
      <c r="AJ83" s="1"/>
      <c r="AK83" s="1"/>
    </row>
    <row r="84" spans="3:37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24"/>
      <c r="AG84" s="1"/>
      <c r="AH84" s="1"/>
      <c r="AI84" s="1"/>
      <c r="AJ84" s="1"/>
      <c r="AK84" s="1"/>
    </row>
    <row r="85" spans="3:37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24"/>
      <c r="AG85" s="1"/>
      <c r="AH85" s="1"/>
      <c r="AI85" s="1"/>
      <c r="AJ85" s="1"/>
      <c r="AK85" s="1"/>
    </row>
    <row r="86" spans="3:37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24"/>
      <c r="AG86" s="1"/>
      <c r="AH86" s="1"/>
      <c r="AI86" s="1"/>
      <c r="AJ86" s="1"/>
      <c r="AK86" s="1"/>
    </row>
    <row r="87" spans="3:37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24"/>
      <c r="AG87" s="1"/>
      <c r="AH87" s="1"/>
      <c r="AI87" s="1"/>
      <c r="AJ87" s="1"/>
      <c r="AK87" s="1"/>
    </row>
    <row r="88" spans="3:37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24"/>
      <c r="AG88" s="1"/>
      <c r="AH88" s="1"/>
      <c r="AI88" s="1"/>
      <c r="AJ88" s="1"/>
      <c r="AK88" s="1"/>
    </row>
    <row r="89" spans="3:37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24"/>
      <c r="AG89" s="1"/>
      <c r="AH89" s="1"/>
      <c r="AI89" s="1"/>
      <c r="AJ89" s="1"/>
      <c r="AK89" s="1"/>
    </row>
    <row r="90" spans="3:37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24"/>
      <c r="AG90" s="1"/>
      <c r="AH90" s="1"/>
      <c r="AI90" s="1"/>
      <c r="AJ90" s="1"/>
      <c r="AK90" s="1"/>
    </row>
    <row r="91" spans="3:37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24"/>
      <c r="AG91" s="1"/>
      <c r="AH91" s="1"/>
      <c r="AI91" s="1"/>
      <c r="AJ91" s="1"/>
      <c r="AK91" s="1"/>
    </row>
    <row r="92" spans="3:37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24"/>
      <c r="AG92" s="1"/>
      <c r="AH92" s="1"/>
      <c r="AI92" s="1"/>
      <c r="AJ92" s="1"/>
      <c r="AK92" s="1"/>
    </row>
    <row r="93" spans="3:37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24"/>
      <c r="AG93" s="1"/>
      <c r="AH93" s="1"/>
      <c r="AI93" s="1"/>
      <c r="AJ93" s="1"/>
      <c r="AK93" s="1"/>
    </row>
    <row r="94" spans="3:37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24"/>
      <c r="AG94" s="1"/>
      <c r="AH94" s="1"/>
      <c r="AI94" s="1"/>
      <c r="AJ94" s="1"/>
      <c r="AK94" s="1"/>
    </row>
    <row r="95" spans="3:37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24"/>
      <c r="AG95" s="1"/>
      <c r="AH95" s="1"/>
      <c r="AI95" s="1"/>
      <c r="AJ95" s="1"/>
      <c r="AK95" s="1"/>
    </row>
    <row r="96" spans="3:37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24"/>
      <c r="AG96" s="1"/>
      <c r="AH96" s="1"/>
      <c r="AI96" s="1"/>
      <c r="AJ96" s="1"/>
      <c r="AK96" s="1"/>
    </row>
    <row r="97" spans="3:37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4"/>
      <c r="AG97" s="1"/>
      <c r="AH97" s="1"/>
      <c r="AI97" s="1"/>
      <c r="AJ97" s="1"/>
      <c r="AK97" s="1"/>
    </row>
    <row r="98" spans="3:37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4"/>
      <c r="AG98" s="1"/>
      <c r="AH98" s="1"/>
      <c r="AI98" s="1"/>
      <c r="AJ98" s="1"/>
      <c r="AK98" s="1"/>
    </row>
    <row r="99" spans="3:37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4"/>
      <c r="AG99" s="1"/>
      <c r="AH99" s="1"/>
      <c r="AI99" s="1"/>
      <c r="AJ99" s="1"/>
      <c r="AK99" s="1"/>
    </row>
    <row r="100" spans="3:37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24"/>
      <c r="AG100" s="1"/>
      <c r="AH100" s="1"/>
      <c r="AI100" s="1"/>
      <c r="AJ100" s="1"/>
      <c r="AK100" s="1"/>
    </row>
    <row r="101" spans="3:37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24"/>
      <c r="AG101" s="1"/>
      <c r="AH101" s="1"/>
      <c r="AI101" s="1"/>
      <c r="AJ101" s="1"/>
      <c r="AK101" s="1"/>
    </row>
    <row r="102" spans="3:37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24"/>
      <c r="AG102" s="1"/>
      <c r="AH102" s="1"/>
      <c r="AI102" s="1"/>
      <c r="AJ102" s="1"/>
      <c r="AK102" s="1"/>
    </row>
    <row r="103" spans="3:37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24"/>
      <c r="AG103" s="1"/>
      <c r="AH103" s="1"/>
      <c r="AI103" s="1"/>
      <c r="AJ103" s="1"/>
      <c r="AK103" s="1"/>
    </row>
    <row r="104" spans="3:37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24"/>
      <c r="AG104" s="1"/>
      <c r="AH104" s="1"/>
      <c r="AI104" s="1"/>
      <c r="AJ104" s="1"/>
      <c r="AK104" s="1"/>
    </row>
    <row r="105" spans="3:37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24"/>
      <c r="AG105" s="1"/>
      <c r="AH105" s="1"/>
      <c r="AI105" s="1"/>
      <c r="AJ105" s="1"/>
      <c r="AK105" s="1"/>
    </row>
    <row r="106" spans="3:37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4"/>
      <c r="AG106" s="1"/>
      <c r="AH106" s="1"/>
      <c r="AI106" s="1"/>
      <c r="AJ106" s="1"/>
      <c r="AK106" s="1"/>
    </row>
    <row r="107" spans="3:37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24"/>
      <c r="AG107" s="1"/>
      <c r="AH107" s="1"/>
      <c r="AI107" s="1"/>
      <c r="AJ107" s="1"/>
      <c r="AK107" s="1"/>
    </row>
    <row r="108" spans="3:37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24"/>
      <c r="AG108" s="1"/>
      <c r="AH108" s="1"/>
      <c r="AI108" s="1"/>
      <c r="AJ108" s="1"/>
      <c r="AK108" s="1"/>
    </row>
    <row r="109" spans="3:37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24"/>
      <c r="AG109" s="1"/>
      <c r="AH109" s="1"/>
      <c r="AI109" s="1"/>
      <c r="AJ109" s="1"/>
      <c r="AK109" s="1"/>
    </row>
    <row r="110" spans="3:37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24"/>
      <c r="AG110" s="1"/>
      <c r="AH110" s="1"/>
      <c r="AI110" s="1"/>
      <c r="AJ110" s="1"/>
      <c r="AK110" s="1"/>
    </row>
    <row r="111" spans="3:37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24"/>
      <c r="AG111" s="1"/>
      <c r="AH111" s="1"/>
      <c r="AI111" s="1"/>
      <c r="AJ111" s="1"/>
      <c r="AK111" s="1"/>
    </row>
    <row r="112" spans="3:37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24"/>
      <c r="AG112" s="1"/>
      <c r="AH112" s="1"/>
      <c r="AI112" s="1"/>
      <c r="AJ112" s="1"/>
      <c r="AK112" s="1"/>
    </row>
    <row r="113" spans="3:37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24"/>
      <c r="AG113" s="1"/>
      <c r="AH113" s="1"/>
      <c r="AI113" s="1"/>
      <c r="AJ113" s="1"/>
      <c r="AK113" s="1"/>
    </row>
    <row r="114" spans="3:37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24"/>
      <c r="AG114" s="1"/>
      <c r="AH114" s="1"/>
      <c r="AI114" s="1"/>
      <c r="AJ114" s="1"/>
      <c r="AK114" s="1"/>
    </row>
    <row r="115" spans="3:37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24"/>
      <c r="AG115" s="1"/>
      <c r="AH115" s="1"/>
      <c r="AI115" s="1"/>
      <c r="AJ115" s="1"/>
      <c r="AK115" s="1"/>
    </row>
    <row r="116" spans="3:37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24"/>
      <c r="AG116" s="1"/>
      <c r="AH116" s="1"/>
      <c r="AI116" s="1"/>
      <c r="AJ116" s="1"/>
      <c r="AK116" s="1"/>
    </row>
    <row r="117" spans="3:37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24"/>
      <c r="AG117" s="1"/>
      <c r="AH117" s="1"/>
      <c r="AI117" s="1"/>
      <c r="AJ117" s="1"/>
      <c r="AK117" s="1"/>
    </row>
    <row r="118" spans="3:37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24"/>
      <c r="AG118" s="1"/>
      <c r="AH118" s="1"/>
      <c r="AI118" s="1"/>
      <c r="AJ118" s="1"/>
      <c r="AK118" s="1"/>
    </row>
    <row r="119" spans="3:37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24"/>
      <c r="AG119" s="1"/>
      <c r="AH119" s="1"/>
      <c r="AI119" s="1"/>
      <c r="AJ119" s="1"/>
      <c r="AK119" s="1"/>
    </row>
    <row r="120" spans="3:37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24"/>
      <c r="AG120" s="1"/>
      <c r="AH120" s="1"/>
      <c r="AI120" s="1"/>
      <c r="AJ120" s="1"/>
      <c r="AK120" s="1"/>
    </row>
    <row r="121" spans="3:37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24"/>
      <c r="AG121" s="1"/>
      <c r="AH121" s="1"/>
      <c r="AI121" s="1"/>
      <c r="AJ121" s="1"/>
      <c r="AK121" s="1"/>
    </row>
    <row r="122" spans="3:37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24"/>
      <c r="AG122" s="1"/>
      <c r="AH122" s="1"/>
      <c r="AI122" s="1"/>
      <c r="AJ122" s="1"/>
      <c r="AK122" s="1"/>
    </row>
    <row r="123" spans="3:37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24"/>
      <c r="AG123" s="1"/>
      <c r="AH123" s="1"/>
      <c r="AI123" s="1"/>
      <c r="AJ123" s="1"/>
      <c r="AK123" s="1"/>
    </row>
    <row r="124" spans="3:37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24"/>
      <c r="AG124" s="1"/>
      <c r="AH124" s="1"/>
      <c r="AI124" s="1"/>
      <c r="AJ124" s="1"/>
      <c r="AK124" s="1"/>
    </row>
    <row r="125" spans="3:37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24"/>
      <c r="AG125" s="1"/>
      <c r="AH125" s="1"/>
      <c r="AI125" s="1"/>
      <c r="AJ125" s="1"/>
      <c r="AK125" s="1"/>
    </row>
    <row r="126" spans="3:37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24"/>
      <c r="AG126" s="1"/>
      <c r="AH126" s="1"/>
      <c r="AI126" s="1"/>
      <c r="AJ126" s="1"/>
      <c r="AK126" s="1"/>
    </row>
    <row r="127" spans="3:37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24"/>
      <c r="AG127" s="1"/>
      <c r="AH127" s="1"/>
      <c r="AI127" s="1"/>
      <c r="AJ127" s="1"/>
      <c r="AK127" s="1"/>
    </row>
    <row r="128" spans="3:37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24"/>
      <c r="AG128" s="1"/>
      <c r="AH128" s="1"/>
      <c r="AI128" s="1"/>
      <c r="AJ128" s="1"/>
      <c r="AK128" s="1"/>
    </row>
    <row r="129" spans="3:37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24"/>
      <c r="AG129" s="1"/>
      <c r="AH129" s="1"/>
      <c r="AI129" s="1"/>
      <c r="AJ129" s="1"/>
      <c r="AK129" s="1"/>
    </row>
    <row r="130" spans="3:37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24"/>
      <c r="AG130" s="1"/>
      <c r="AH130" s="1"/>
      <c r="AI130" s="1"/>
      <c r="AJ130" s="1"/>
      <c r="AK130" s="1"/>
    </row>
    <row r="131" spans="3:37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24"/>
      <c r="AG131" s="1"/>
      <c r="AH131" s="1"/>
      <c r="AI131" s="1"/>
      <c r="AJ131" s="1"/>
      <c r="AK131" s="1"/>
    </row>
    <row r="132" spans="3:37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24"/>
      <c r="AG132" s="1"/>
      <c r="AH132" s="1"/>
      <c r="AI132" s="1"/>
      <c r="AJ132" s="1"/>
      <c r="AK132" s="1"/>
    </row>
    <row r="133" spans="3:37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24"/>
      <c r="AG133" s="1"/>
      <c r="AH133" s="1"/>
      <c r="AI133" s="1"/>
      <c r="AJ133" s="1"/>
      <c r="AK133" s="1"/>
    </row>
    <row r="134" spans="3:37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24"/>
      <c r="AG134" s="1"/>
      <c r="AH134" s="1"/>
      <c r="AI134" s="1"/>
      <c r="AJ134" s="1"/>
      <c r="AK134" s="1"/>
    </row>
    <row r="135" spans="3:37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24"/>
      <c r="AG135" s="1"/>
      <c r="AH135" s="1"/>
      <c r="AI135" s="1"/>
      <c r="AJ135" s="1"/>
      <c r="AK135" s="1"/>
    </row>
    <row r="136" spans="3:37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24"/>
      <c r="AG136" s="1"/>
      <c r="AH136" s="1"/>
      <c r="AI136" s="1"/>
      <c r="AJ136" s="1"/>
      <c r="AK136" s="1"/>
    </row>
    <row r="137" spans="3:37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24"/>
      <c r="AG137" s="1"/>
      <c r="AH137" s="1"/>
      <c r="AI137" s="1"/>
      <c r="AJ137" s="1"/>
      <c r="AK137" s="1"/>
    </row>
    <row r="138" spans="3:37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24"/>
      <c r="AG138" s="1"/>
      <c r="AH138" s="1"/>
      <c r="AI138" s="1"/>
      <c r="AJ138" s="1"/>
      <c r="AK138" s="1"/>
    </row>
    <row r="139" spans="3:37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24"/>
      <c r="AG139" s="1"/>
      <c r="AH139" s="1"/>
      <c r="AI139" s="1"/>
      <c r="AJ139" s="1"/>
      <c r="AK139" s="1"/>
    </row>
    <row r="140" spans="3:37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24"/>
      <c r="AG140" s="1"/>
      <c r="AH140" s="1"/>
      <c r="AI140" s="1"/>
      <c r="AJ140" s="1"/>
      <c r="AK140" s="1"/>
    </row>
    <row r="141" spans="3:37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24"/>
      <c r="AG141" s="1"/>
      <c r="AH141" s="1"/>
      <c r="AI141" s="1"/>
      <c r="AJ141" s="1"/>
      <c r="AK141" s="1"/>
    </row>
    <row r="142" spans="3:37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24"/>
      <c r="AG142" s="1"/>
      <c r="AH142" s="1"/>
      <c r="AI142" s="1"/>
      <c r="AJ142" s="1"/>
      <c r="AK142" s="1"/>
    </row>
    <row r="143" spans="3:37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24"/>
      <c r="AG143" s="1"/>
      <c r="AH143" s="1"/>
      <c r="AI143" s="1"/>
      <c r="AJ143" s="1"/>
      <c r="AK143" s="1"/>
    </row>
    <row r="144" spans="3:37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24"/>
      <c r="AG144" s="1"/>
      <c r="AH144" s="1"/>
      <c r="AI144" s="1"/>
      <c r="AJ144" s="1"/>
      <c r="AK144" s="1"/>
    </row>
    <row r="145" spans="3:37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24"/>
      <c r="AG145" s="1"/>
      <c r="AH145" s="1"/>
      <c r="AI145" s="1"/>
      <c r="AJ145" s="1"/>
      <c r="AK145" s="1"/>
    </row>
    <row r="146" spans="3:37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24"/>
      <c r="AG146" s="1"/>
      <c r="AH146" s="1"/>
      <c r="AI146" s="1"/>
      <c r="AJ146" s="1"/>
      <c r="AK146" s="1"/>
    </row>
  </sheetData>
  <mergeCells count="46">
    <mergeCell ref="AC29:AC32"/>
    <mergeCell ref="AD29:AD32"/>
    <mergeCell ref="AF29:AF32"/>
    <mergeCell ref="C29:C32"/>
    <mergeCell ref="N29:N32"/>
    <mergeCell ref="P29:P32"/>
    <mergeCell ref="Z29:Z32"/>
    <mergeCell ref="AB29:AB32"/>
    <mergeCell ref="O29:O32"/>
    <mergeCell ref="AA29:AA32"/>
    <mergeCell ref="AE29:AE32"/>
    <mergeCell ref="N1:P1"/>
    <mergeCell ref="Q1:S1"/>
    <mergeCell ref="N2:P2"/>
    <mergeCell ref="Q2:S2"/>
    <mergeCell ref="N3:P3"/>
    <mergeCell ref="Q3:S3"/>
    <mergeCell ref="A10:A12"/>
    <mergeCell ref="N4:P4"/>
    <mergeCell ref="Q4:S4"/>
    <mergeCell ref="N5:P5"/>
    <mergeCell ref="Q5:S5"/>
    <mergeCell ref="N6:P6"/>
    <mergeCell ref="Q6:S6"/>
    <mergeCell ref="N7:P7"/>
    <mergeCell ref="Q7:S7"/>
    <mergeCell ref="N8:P8"/>
    <mergeCell ref="Q8:S8"/>
    <mergeCell ref="C10:C12"/>
    <mergeCell ref="D10:D12"/>
    <mergeCell ref="E10:E12"/>
    <mergeCell ref="F10:AC10"/>
    <mergeCell ref="AC18:AC19"/>
    <mergeCell ref="AF18:AF19"/>
    <mergeCell ref="B23:B25"/>
    <mergeCell ref="AD10:AD12"/>
    <mergeCell ref="AF10:AF12"/>
    <mergeCell ref="F11:P11"/>
    <mergeCell ref="R11:AC11"/>
    <mergeCell ref="B10:B12"/>
    <mergeCell ref="AE10:AE12"/>
    <mergeCell ref="A26:A28"/>
    <mergeCell ref="B26:B28"/>
    <mergeCell ref="A13:A25"/>
    <mergeCell ref="B13:B14"/>
    <mergeCell ref="B15:B22"/>
  </mergeCells>
  <pageMargins left="0.25" right="0.25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9</vt:i4>
      </vt:variant>
    </vt:vector>
  </HeadingPairs>
  <TitlesOfParts>
    <vt:vector size="19" baseType="lpstr">
      <vt:lpstr>1st C</vt:lpstr>
      <vt:lpstr>1st E</vt:lpstr>
      <vt:lpstr>2nd C</vt:lpstr>
      <vt:lpstr>2nd E</vt:lpstr>
      <vt:lpstr>3rd C</vt:lpstr>
      <vt:lpstr>3rd E</vt:lpstr>
      <vt:lpstr>4th C</vt:lpstr>
      <vt:lpstr>4th E</vt:lpstr>
      <vt:lpstr>5th C</vt:lpstr>
      <vt:lpstr>5th E</vt:lpstr>
      <vt:lpstr>'1st E'!Obszar_wydruku</vt:lpstr>
      <vt:lpstr>'2nd C'!Obszar_wydruku</vt:lpstr>
      <vt:lpstr>'2nd E'!Obszar_wydruku</vt:lpstr>
      <vt:lpstr>'3rd C'!Obszar_wydruku</vt:lpstr>
      <vt:lpstr>'3rd E'!Obszar_wydruku</vt:lpstr>
      <vt:lpstr>'4th C'!Obszar_wydruku</vt:lpstr>
      <vt:lpstr>'4th E'!Obszar_wydruku</vt:lpstr>
      <vt:lpstr>'5th C'!Obszar_wydruku</vt:lpstr>
      <vt:lpstr>'5th 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Monika Ejsner</cp:lastModifiedBy>
  <cp:lastPrinted>2024-04-25T10:34:03Z</cp:lastPrinted>
  <dcterms:created xsi:type="dcterms:W3CDTF">1997-02-26T13:46:56Z</dcterms:created>
  <dcterms:modified xsi:type="dcterms:W3CDTF">2024-12-17T10:58:38Z</dcterms:modified>
</cp:coreProperties>
</file>